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p2\Desktop\Web\Exercices\Excel2024\461-154_Exercices_Excel_2024\"/>
    </mc:Choice>
  </mc:AlternateContent>
  <xr:revisionPtr revIDLastSave="0" documentId="13_ncr:1_{78E29CB5-B4B1-430E-B5D6-BDE997757883}" xr6:coauthVersionLast="47" xr6:coauthVersionMax="47" xr10:uidLastSave="{00000000-0000-0000-0000-000000000000}"/>
  <bookViews>
    <workbookView xWindow="-120" yWindow="-120" windowWidth="25440" windowHeight="15390" tabRatio="743" xr2:uid="{00000000-000D-0000-FFFF-FFFF00000000}"/>
  </bookViews>
  <sheets>
    <sheet name="JG" sheetId="9" r:id="rId1"/>
    <sheet name="JAV" sheetId="7" r:id="rId2"/>
    <sheet name="JED" sheetId="8" r:id="rId3"/>
    <sheet name="BV" sheetId="12" r:id="rId4"/>
    <sheet name="GLGCF" sheetId="10" r:id="rId5"/>
  </sheets>
  <definedNames>
    <definedName name="_Regression_Out" hidden="1">#REF!</definedName>
    <definedName name="_xlnm.Print_Area" localSheetId="3">BV!$A$1:$J$33</definedName>
    <definedName name="_xlnm.Print_Area" localSheetId="4">GLGCF!$A$1:$T$381</definedName>
    <definedName name="_xlnm.Print_Area" localSheetId="1">JAV!$A$1:$U$22</definedName>
    <definedName name="_xlnm.Print_Area" localSheetId="2">JED!$A$1:$U$21</definedName>
    <definedName name="_xlnm.Print_Area" localSheetId="0">JG!$A$1:$R$32</definedName>
  </definedName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18" i="10" l="1"/>
  <c r="R19" i="10" s="1"/>
  <c r="R287" i="10"/>
  <c r="R288" i="10" s="1"/>
  <c r="R289" i="10" s="1"/>
  <c r="R290" i="10" s="1"/>
  <c r="R221" i="10"/>
  <c r="R222" i="10" s="1"/>
  <c r="R80" i="10"/>
  <c r="R81" i="10" s="1"/>
  <c r="R377" i="10"/>
  <c r="R378" i="10" s="1"/>
  <c r="R379" i="10" s="1"/>
  <c r="R380" i="10" s="1"/>
  <c r="R381" i="10" s="1"/>
  <c r="R365" i="10"/>
  <c r="R366" i="10" s="1"/>
  <c r="R367" i="10" s="1"/>
  <c r="R368" i="10" s="1"/>
  <c r="R369" i="10" s="1"/>
  <c r="R353" i="10"/>
  <c r="R354" i="10" s="1"/>
  <c r="R355" i="10" s="1"/>
  <c r="R356" i="10" s="1"/>
  <c r="R357" i="10" s="1"/>
  <c r="R338" i="10"/>
  <c r="R339" i="10" s="1"/>
  <c r="R340" i="10" s="1"/>
  <c r="R341" i="10" s="1"/>
  <c r="R342" i="10" s="1"/>
  <c r="R326" i="10"/>
  <c r="R327" i="10" s="1"/>
  <c r="R328" i="10" s="1"/>
  <c r="R329" i="10" s="1"/>
  <c r="R330" i="10" s="1"/>
  <c r="R314" i="10"/>
  <c r="R315" i="10" s="1"/>
  <c r="R316" i="10" s="1"/>
  <c r="R317" i="10" s="1"/>
  <c r="R318" i="10" s="1"/>
  <c r="R65" i="10"/>
  <c r="R66" i="10" s="1"/>
  <c r="R67" i="10" s="1"/>
  <c r="R68" i="10" s="1"/>
  <c r="R54" i="10"/>
  <c r="R55" i="10" s="1"/>
  <c r="R56" i="10" s="1"/>
  <c r="R57" i="10" s="1"/>
  <c r="R58" i="10" s="1"/>
  <c r="R44" i="10"/>
  <c r="R45" i="10" s="1"/>
  <c r="R46" i="10" s="1"/>
  <c r="R47" i="10" s="1"/>
  <c r="R209" i="10"/>
  <c r="R210" i="10" s="1"/>
  <c r="R211" i="10" s="1"/>
  <c r="R212" i="10" s="1"/>
  <c r="R236" i="10"/>
  <c r="R299" i="10"/>
  <c r="R300" i="10" s="1"/>
  <c r="R301" i="10" s="1"/>
  <c r="R302" i="10" s="1"/>
  <c r="R303" i="10" s="1"/>
  <c r="R275" i="10"/>
  <c r="R276" i="10" s="1"/>
  <c r="R277" i="10" s="1"/>
  <c r="R278" i="10" s="1"/>
  <c r="R260" i="10"/>
  <c r="R261" i="10" s="1"/>
  <c r="R262" i="10" s="1"/>
  <c r="R263" i="10" s="1"/>
  <c r="R264" i="10" s="1"/>
  <c r="R248" i="10"/>
  <c r="R249" i="10" s="1"/>
  <c r="R250" i="10" s="1"/>
  <c r="R199" i="10"/>
  <c r="R200" i="10" s="1"/>
  <c r="R201" i="10" s="1"/>
  <c r="R170" i="10"/>
  <c r="R171" i="10" s="1"/>
  <c r="R172" i="10" s="1"/>
  <c r="R158" i="10"/>
  <c r="R159" i="10" s="1"/>
  <c r="R160" i="10" s="1"/>
  <c r="R161" i="10" s="1"/>
  <c r="R162" i="10" s="1"/>
  <c r="R143" i="10"/>
  <c r="R144" i="10" s="1"/>
  <c r="R145" i="10" s="1"/>
  <c r="R146" i="10" s="1"/>
  <c r="R147" i="10" s="1"/>
  <c r="R131" i="10"/>
  <c r="R132" i="10" s="1"/>
  <c r="R133" i="10" s="1"/>
  <c r="R134" i="10" s="1"/>
  <c r="R135" i="10" s="1"/>
  <c r="R92" i="10"/>
  <c r="R93" i="10" s="1"/>
  <c r="R94" i="10" s="1"/>
  <c r="R95" i="10" s="1"/>
  <c r="R96" i="10" s="1"/>
  <c r="R30" i="10"/>
  <c r="R31" i="10" s="1"/>
  <c r="R32" i="10" s="1"/>
  <c r="R33" i="10" s="1"/>
  <c r="R34" i="10" s="1"/>
  <c r="R9" i="10"/>
  <c r="R10" i="10" s="1"/>
  <c r="R11" i="10" s="1"/>
  <c r="R12" i="10" s="1"/>
  <c r="O20" i="7"/>
  <c r="Q20" i="7" s="1"/>
  <c r="O19" i="7"/>
  <c r="O18" i="7"/>
  <c r="Q18" i="7" s="1"/>
  <c r="S18" i="7" s="1"/>
  <c r="O17" i="7"/>
  <c r="Q17" i="7" s="1"/>
  <c r="O15" i="7"/>
  <c r="Q15" i="7" s="1"/>
  <c r="O10" i="7"/>
  <c r="Q10" i="7" s="1"/>
  <c r="O9" i="7"/>
  <c r="Q9" i="7" s="1"/>
  <c r="O8" i="7"/>
  <c r="Q8" i="7" s="1"/>
  <c r="S8" i="7" s="1"/>
  <c r="K20" i="8"/>
  <c r="M20" i="8" s="1"/>
  <c r="K19" i="8"/>
  <c r="K18" i="8"/>
  <c r="M18" i="8"/>
  <c r="K17" i="8"/>
  <c r="S17" i="8" s="1"/>
  <c r="M17" i="8"/>
  <c r="K16" i="8"/>
  <c r="M16" i="8"/>
  <c r="K15" i="8"/>
  <c r="M15" i="8" s="1"/>
  <c r="K14" i="8"/>
  <c r="M14" i="8"/>
  <c r="K13" i="8"/>
  <c r="M13" i="8" s="1"/>
  <c r="K10" i="8"/>
  <c r="M10" i="8" s="1"/>
  <c r="K9" i="8"/>
  <c r="K8" i="8"/>
  <c r="M8" i="8" s="1"/>
  <c r="S18" i="8" l="1"/>
  <c r="S16" i="8"/>
  <c r="S8" i="8"/>
  <c r="S15" i="8"/>
  <c r="S17" i="7"/>
  <c r="S10" i="7"/>
  <c r="S9" i="7"/>
  <c r="R223" i="10"/>
  <c r="R224" i="10" s="1"/>
  <c r="R225" i="10"/>
  <c r="S14" i="8"/>
  <c r="M19" i="8"/>
  <c r="S19" i="8" s="1"/>
  <c r="R291" i="10"/>
  <c r="M9" i="8"/>
  <c r="S9" i="8" s="1"/>
  <c r="Q19" i="7"/>
  <c r="S19" i="7" s="1"/>
  <c r="S13" i="8"/>
  <c r="S15" i="7"/>
  <c r="S10" i="8"/>
  <c r="S20" i="8"/>
  <c r="S20" i="7"/>
</calcChain>
</file>

<file path=xl/sharedStrings.xml><?xml version="1.0" encoding="utf-8"?>
<sst xmlns="http://schemas.openxmlformats.org/spreadsheetml/2006/main" count="436" uniqueCount="105">
  <si>
    <t>JOURNAL DES ACHATS</t>
  </si>
  <si>
    <t>Date</t>
  </si>
  <si>
    <t>Compte à créditer</t>
  </si>
  <si>
    <t>Achats</t>
  </si>
  <si>
    <t>R.R. sur</t>
  </si>
  <si>
    <t xml:space="preserve">TPS à </t>
  </si>
  <si>
    <t xml:space="preserve">TVQ à </t>
  </si>
  <si>
    <t xml:space="preserve">Comptes </t>
  </si>
  <si>
    <t>autres</t>
  </si>
  <si>
    <t>achats</t>
  </si>
  <si>
    <t>recevoir</t>
  </si>
  <si>
    <t xml:space="preserve">fourn. </t>
  </si>
  <si>
    <t>DT</t>
  </si>
  <si>
    <t>CT</t>
  </si>
  <si>
    <t>Ventes</t>
  </si>
  <si>
    <t>JOURNAL DES DÉCAISSEMENTS</t>
  </si>
  <si>
    <t xml:space="preserve">Autres </t>
  </si>
  <si>
    <t>TPS à</t>
  </si>
  <si>
    <t>Esc. sur</t>
  </si>
  <si>
    <t>comptes</t>
  </si>
  <si>
    <t>fourniss.</t>
  </si>
  <si>
    <t>JOURNAL GÉNÉRAL</t>
  </si>
  <si>
    <t>Détails</t>
  </si>
  <si>
    <t>Débit</t>
  </si>
  <si>
    <t>Crédit</t>
  </si>
  <si>
    <t>Journal auxiliaire des fournisseurs</t>
  </si>
  <si>
    <t>DATE</t>
  </si>
  <si>
    <t>DÉTAILS</t>
  </si>
  <si>
    <t>DÉBIT</t>
  </si>
  <si>
    <t>CRÉDIT</t>
  </si>
  <si>
    <t>Dt</t>
  </si>
  <si>
    <t>SOLDE</t>
  </si>
  <si>
    <t>Ct</t>
  </si>
  <si>
    <t>Grand livre général</t>
  </si>
  <si>
    <t>COMPTE :</t>
  </si>
  <si>
    <t>Solde</t>
  </si>
  <si>
    <t>TPS à recevoir sur achats</t>
  </si>
  <si>
    <t>TVQ à recevoir sur achats</t>
  </si>
  <si>
    <t>Fournitures de bureau</t>
  </si>
  <si>
    <t>Comptes fournisseurs</t>
  </si>
  <si>
    <t>TPS à payer sur ventes</t>
  </si>
  <si>
    <t>TVQ à payer sur ventes</t>
  </si>
  <si>
    <t>Capital</t>
  </si>
  <si>
    <t>Prélèvement</t>
  </si>
  <si>
    <t>Rendus et rabais sur achats</t>
  </si>
  <si>
    <t>Escomptes sur achats</t>
  </si>
  <si>
    <r>
      <t>F</t>
    </r>
    <r>
      <rPr>
        <vertAlign val="superscript"/>
        <sz val="12"/>
        <rFont val="Times New Roman"/>
        <family val="1"/>
      </rPr>
      <t>o</t>
    </r>
  </si>
  <si>
    <t>Page 4</t>
  </si>
  <si>
    <t xml:space="preserve">  Page 14</t>
  </si>
  <si>
    <t>Page 24</t>
  </si>
  <si>
    <t>Comptes clients</t>
  </si>
  <si>
    <t>Fournitures de réparation</t>
  </si>
  <si>
    <t>Loyer payé d'avance</t>
  </si>
  <si>
    <t>Fournitures d'atelier</t>
  </si>
  <si>
    <t>Équipement</t>
  </si>
  <si>
    <t>Apport</t>
  </si>
  <si>
    <t>Salaires</t>
  </si>
  <si>
    <t>Loyer</t>
  </si>
  <si>
    <t>Électricité</t>
  </si>
  <si>
    <t>JA-13</t>
  </si>
  <si>
    <r>
      <t>F</t>
    </r>
    <r>
      <rPr>
        <b/>
        <vertAlign val="superscript"/>
        <sz val="10"/>
        <rFont val="Times New Roman"/>
        <family val="1"/>
      </rPr>
      <t>o</t>
    </r>
  </si>
  <si>
    <r>
      <t>F</t>
    </r>
    <r>
      <rPr>
        <b/>
        <vertAlign val="superscript"/>
        <sz val="12"/>
        <rFont val="Times New Roman"/>
        <family val="1"/>
      </rPr>
      <t>o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</si>
  <si>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</si>
  <si>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</si>
  <si>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</si>
  <si>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</t>
    </r>
  </si>
  <si>
    <r>
      <t>N</t>
    </r>
    <r>
      <rPr>
        <vertAlign val="superscript"/>
        <sz val="12"/>
        <rFont val="Times New Roman"/>
        <family val="1"/>
      </rPr>
      <t>o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</si>
  <si>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</si>
  <si>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1060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</si>
  <si>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</si>
  <si>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1230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</si>
  <si>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1240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</si>
  <si>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1270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</si>
  <si>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1280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</si>
  <si>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1305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</si>
  <si>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</si>
  <si>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2220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</si>
  <si>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2240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</si>
  <si>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2250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</si>
  <si>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3100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</si>
  <si>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</si>
  <si>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3300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</si>
  <si>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4020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</si>
  <si>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5010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</si>
  <si>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5020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</si>
  <si>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5030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</si>
  <si>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5130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</si>
  <si>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5140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</si>
  <si>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5160</t>
    </r>
  </si>
  <si>
    <r>
      <t>N</t>
    </r>
    <r>
      <rPr>
        <vertAlign val="superscript"/>
        <sz val="12"/>
        <rFont val="Times New Roman"/>
        <family val="1"/>
      </rPr>
      <t xml:space="preserve">o </t>
    </r>
  </si>
  <si>
    <t>Balance de vérification</t>
  </si>
  <si>
    <t>Facture 10703, 2/10, N/30</t>
  </si>
  <si>
    <t>NC-10703, 2/10 N/30</t>
  </si>
  <si>
    <t>Date de la facture</t>
  </si>
  <si>
    <t>Conditions et numéro de facture</t>
  </si>
  <si>
    <t>Nom du compte ou du fournisseur</t>
  </si>
  <si>
    <r>
      <t>N</t>
    </r>
    <r>
      <rPr>
        <b/>
        <vertAlign val="superscript"/>
        <sz val="10"/>
        <rFont val="Times New Roman"/>
        <family val="1"/>
      </rPr>
      <t>o</t>
    </r>
    <r>
      <rPr>
        <b/>
        <sz val="10"/>
        <rFont val="Times New Roman"/>
        <family val="1"/>
      </rPr>
      <t xml:space="preserve"> du chèque</t>
    </r>
  </si>
  <si>
    <t>Fournitures Oméga</t>
  </si>
  <si>
    <t>Jacquot</t>
  </si>
  <si>
    <t>Hugo Bateaux inc.</t>
  </si>
  <si>
    <t>Emprunt bancaire</t>
  </si>
  <si>
    <t>Morency et Fils inc.</t>
  </si>
  <si>
    <t>Banque</t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</si>
  <si>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2245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</si>
  <si>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2255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</si>
</sst>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;;;"/>
    <numFmt numFmtId="166" formatCode="d/mmm/yy"/>
    <numFmt numFmtId="167" formatCode="d/mmm"/>
    <numFmt numFmtId="168" formatCode="d/m/yy"/>
    <numFmt numFmtId="169" formatCode="0.00_);\(0.00\)"/>
    <numFmt numFmtId="170" formatCode="d/m"/>
    <numFmt numFmtId="171" formatCode="yyyy/mm/dd;@"/>
    <numFmt numFmtId="172" formatCode="mmm\ d"/>
  </numFmts>
  <fonts count="13" x14ac:knownFonts="1">
    <font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vertAlign val="superscript"/>
      <sz val="10"/>
      <name val="Times New Roman"/>
      <family val="1"/>
    </font>
    <font>
      <b/>
      <sz val="16"/>
      <name val="Times New Roman"/>
      <family val="1"/>
    </font>
    <font>
      <b/>
      <sz val="11"/>
      <name val="Times New Roman"/>
      <family val="1"/>
    </font>
    <font>
      <vertAlign val="superscript"/>
      <sz val="12"/>
      <name val="Times New Roman"/>
      <family val="1"/>
    </font>
    <font>
      <b/>
      <vertAlign val="superscript"/>
      <sz val="12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/>
    </xf>
    <xf numFmtId="164" fontId="3" fillId="0" borderId="0" xfId="0" applyNumberFormat="1" applyFont="1"/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7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3" fillId="0" borderId="20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13" xfId="0" applyFont="1" applyBorder="1" applyAlignment="1">
      <alignment horizontal="center"/>
    </xf>
    <xf numFmtId="0" fontId="3" fillId="0" borderId="22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3" fillId="0" borderId="24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3" fillId="0" borderId="23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5" fillId="0" borderId="15" xfId="0" applyFont="1" applyBorder="1"/>
    <xf numFmtId="4" fontId="5" fillId="0" borderId="0" xfId="0" applyNumberFormat="1" applyFont="1"/>
    <xf numFmtId="0" fontId="5" fillId="0" borderId="23" xfId="0" applyFont="1" applyBorder="1"/>
    <xf numFmtId="4" fontId="5" fillId="0" borderId="24" xfId="0" applyNumberFormat="1" applyFont="1" applyBorder="1"/>
    <xf numFmtId="0" fontId="5" fillId="0" borderId="24" xfId="0" applyFont="1" applyBorder="1"/>
    <xf numFmtId="0" fontId="5" fillId="0" borderId="14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6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5" fillId="0" borderId="23" xfId="0" applyFont="1" applyBorder="1" applyAlignment="1">
      <alignment horizontal="center"/>
    </xf>
    <xf numFmtId="4" fontId="5" fillId="0" borderId="28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/>
    </xf>
    <xf numFmtId="4" fontId="5" fillId="0" borderId="29" xfId="0" applyNumberFormat="1" applyFont="1" applyBorder="1" applyAlignment="1">
      <alignment horizontal="center" vertical="center"/>
    </xf>
    <xf numFmtId="4" fontId="5" fillId="0" borderId="28" xfId="0" applyNumberFormat="1" applyFont="1" applyBorder="1"/>
    <xf numFmtId="0" fontId="5" fillId="0" borderId="3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7" xfId="0" applyBorder="1"/>
    <xf numFmtId="0" fontId="0" fillId="0" borderId="24" xfId="0" applyBorder="1"/>
    <xf numFmtId="0" fontId="0" fillId="0" borderId="31" xfId="0" applyBorder="1" applyAlignment="1">
      <alignment horizontal="center"/>
    </xf>
    <xf numFmtId="0" fontId="0" fillId="0" borderId="8" xfId="0" applyBorder="1"/>
    <xf numFmtId="0" fontId="0" fillId="0" borderId="27" xfId="0" applyBorder="1"/>
    <xf numFmtId="0" fontId="0" fillId="0" borderId="32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3" xfId="0" applyBorder="1" applyAlignment="1">
      <alignment horizontal="center"/>
    </xf>
    <xf numFmtId="167" fontId="3" fillId="0" borderId="32" xfId="0" applyNumberFormat="1" applyFont="1" applyBorder="1"/>
    <xf numFmtId="167" fontId="3" fillId="0" borderId="22" xfId="0" applyNumberFormat="1" applyFont="1" applyBorder="1"/>
    <xf numFmtId="169" fontId="3" fillId="0" borderId="26" xfId="0" applyNumberFormat="1" applyFont="1" applyBorder="1" applyAlignment="1" applyProtection="1">
      <alignment horizontal="right"/>
      <protection locked="0"/>
    </xf>
    <xf numFmtId="169" fontId="3" fillId="0" borderId="22" xfId="0" applyNumberFormat="1" applyFont="1" applyBorder="1" applyAlignment="1" applyProtection="1">
      <alignment horizontal="right"/>
      <protection locked="0"/>
    </xf>
    <xf numFmtId="169" fontId="3" fillId="0" borderId="26" xfId="0" applyNumberFormat="1" applyFont="1" applyBorder="1" applyAlignment="1">
      <alignment horizontal="right"/>
    </xf>
    <xf numFmtId="169" fontId="3" fillId="0" borderId="22" xfId="0" applyNumberFormat="1" applyFont="1" applyBorder="1" applyAlignment="1">
      <alignment horizontal="right"/>
    </xf>
    <xf numFmtId="169" fontId="3" fillId="0" borderId="33" xfId="0" applyNumberFormat="1" applyFont="1" applyBorder="1" applyAlignment="1" applyProtection="1">
      <alignment horizontal="right"/>
      <protection locked="0"/>
    </xf>
    <xf numFmtId="168" fontId="3" fillId="0" borderId="18" xfId="0" applyNumberFormat="1" applyFont="1" applyBorder="1"/>
    <xf numFmtId="168" fontId="3" fillId="0" borderId="17" xfId="0" applyNumberFormat="1" applyFont="1" applyBorder="1"/>
    <xf numFmtId="0" fontId="5" fillId="0" borderId="20" xfId="0" applyFont="1" applyBorder="1"/>
    <xf numFmtId="0" fontId="5" fillId="0" borderId="22" xfId="0" applyFont="1" applyBorder="1"/>
    <xf numFmtId="0" fontId="5" fillId="0" borderId="5" xfId="0" applyFont="1" applyBorder="1"/>
    <xf numFmtId="0" fontId="5" fillId="0" borderId="36" xfId="0" applyFont="1" applyBorder="1"/>
    <xf numFmtId="0" fontId="5" fillId="0" borderId="33" xfId="0" applyFont="1" applyBorder="1"/>
    <xf numFmtId="0" fontId="5" fillId="0" borderId="16" xfId="0" applyFont="1" applyBorder="1"/>
    <xf numFmtId="4" fontId="5" fillId="0" borderId="28" xfId="0" applyNumberFormat="1" applyFont="1" applyBorder="1" applyAlignment="1">
      <alignment horizontal="center"/>
    </xf>
    <xf numFmtId="0" fontId="0" fillId="0" borderId="12" xfId="0" applyBorder="1"/>
    <xf numFmtId="0" fontId="0" fillId="0" borderId="32" xfId="0" applyBorder="1"/>
    <xf numFmtId="0" fontId="0" fillId="0" borderId="50" xfId="0" applyBorder="1"/>
    <xf numFmtId="0" fontId="0" fillId="0" borderId="33" xfId="0" applyBorder="1"/>
    <xf numFmtId="4" fontId="5" fillId="0" borderId="24" xfId="0" applyNumberFormat="1" applyFont="1" applyBorder="1" applyAlignment="1">
      <alignment horizontal="right"/>
    </xf>
    <xf numFmtId="167" fontId="5" fillId="0" borderId="24" xfId="0" applyNumberFormat="1" applyFont="1" applyBorder="1"/>
    <xf numFmtId="0" fontId="5" fillId="0" borderId="24" xfId="0" applyFont="1" applyBorder="1" applyAlignment="1">
      <alignment horizontal="center"/>
    </xf>
    <xf numFmtId="4" fontId="5" fillId="0" borderId="24" xfId="0" applyNumberFormat="1" applyFont="1" applyBorder="1" applyAlignment="1">
      <alignment horizontal="center" vertical="center"/>
    </xf>
    <xf numFmtId="167" fontId="5" fillId="0" borderId="0" xfId="0" applyNumberFormat="1" applyFont="1"/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69" fontId="3" fillId="0" borderId="26" xfId="0" applyNumberFormat="1" applyFont="1" applyBorder="1" applyAlignment="1" applyProtection="1">
      <alignment horizontal="right"/>
      <protection locked="0"/>
    </xf>
    <xf numFmtId="169" fontId="3" fillId="0" borderId="22" xfId="0" applyNumberFormat="1" applyFont="1" applyBorder="1" applyAlignment="1" applyProtection="1">
      <alignment horizontal="right"/>
      <protection locked="0"/>
    </xf>
    <xf numFmtId="0" fontId="7" fillId="0" borderId="34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3" fillId="0" borderId="36" xfId="0" applyFont="1" applyBorder="1"/>
    <xf numFmtId="0" fontId="3" fillId="0" borderId="1" xfId="0" applyFont="1" applyBorder="1" applyAlignment="1">
      <alignment horizontal="center" vertical="center"/>
    </xf>
    <xf numFmtId="0" fontId="3" fillId="0" borderId="37" xfId="0" applyFont="1" applyBorder="1"/>
    <xf numFmtId="1" fontId="4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/>
    </xf>
    <xf numFmtId="169" fontId="3" fillId="0" borderId="33" xfId="0" applyNumberFormat="1" applyFont="1" applyBorder="1" applyAlignment="1" applyProtection="1">
      <alignment horizontal="right"/>
      <protection locked="0"/>
    </xf>
    <xf numFmtId="167" fontId="3" fillId="0" borderId="32" xfId="0" applyNumberFormat="1" applyFont="1" applyBorder="1"/>
    <xf numFmtId="167" fontId="3" fillId="0" borderId="22" xfId="0" applyNumberFormat="1" applyFont="1" applyBorder="1"/>
    <xf numFmtId="168" fontId="3" fillId="0" borderId="26" xfId="0" applyNumberFormat="1" applyFont="1" applyBorder="1"/>
    <xf numFmtId="168" fontId="3" fillId="0" borderId="22" xfId="0" applyNumberFormat="1" applyFont="1" applyBorder="1"/>
    <xf numFmtId="169" fontId="3" fillId="0" borderId="26" xfId="0" applyNumberFormat="1" applyFont="1" applyBorder="1" applyAlignment="1">
      <alignment horizontal="right"/>
    </xf>
    <xf numFmtId="169" fontId="3" fillId="0" borderId="22" xfId="0" applyNumberFormat="1" applyFont="1" applyBorder="1" applyAlignment="1">
      <alignment horizontal="right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39" fontId="3" fillId="0" borderId="26" xfId="0" applyNumberFormat="1" applyFont="1" applyBorder="1" applyAlignment="1">
      <alignment horizontal="right"/>
    </xf>
    <xf numFmtId="39" fontId="3" fillId="0" borderId="22" xfId="0" applyNumberFormat="1" applyFont="1" applyBorder="1" applyAlignment="1">
      <alignment horizontal="right"/>
    </xf>
    <xf numFmtId="39" fontId="3" fillId="0" borderId="33" xfId="0" applyNumberFormat="1" applyFont="1" applyBorder="1" applyAlignment="1">
      <alignment horizontal="right"/>
    </xf>
    <xf numFmtId="170" fontId="5" fillId="0" borderId="32" xfId="0" applyNumberFormat="1" applyFont="1" applyBorder="1" applyAlignment="1">
      <alignment horizontal="left"/>
    </xf>
    <xf numFmtId="170" fontId="5" fillId="0" borderId="22" xfId="0" applyNumberFormat="1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2" fillId="0" borderId="3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167" fontId="5" fillId="0" borderId="32" xfId="0" applyNumberFormat="1" applyFont="1" applyBorder="1"/>
    <xf numFmtId="167" fontId="5" fillId="0" borderId="22" xfId="0" applyNumberFormat="1" applyFont="1" applyBorder="1"/>
    <xf numFmtId="4" fontId="5" fillId="0" borderId="26" xfId="0" applyNumberFormat="1" applyFont="1" applyBorder="1" applyAlignment="1">
      <alignment horizontal="right"/>
    </xf>
    <xf numFmtId="4" fontId="5" fillId="0" borderId="24" xfId="0" applyNumberFormat="1" applyFont="1" applyBorder="1" applyAlignment="1">
      <alignment horizontal="right"/>
    </xf>
    <xf numFmtId="4" fontId="5" fillId="0" borderId="22" xfId="0" applyNumberFormat="1" applyFont="1" applyBorder="1" applyAlignment="1">
      <alignment horizontal="right"/>
    </xf>
    <xf numFmtId="166" fontId="3" fillId="0" borderId="32" xfId="0" applyNumberFormat="1" applyFont="1" applyBorder="1" applyAlignment="1">
      <alignment horizontal="center"/>
    </xf>
    <xf numFmtId="166" fontId="3" fillId="0" borderId="22" xfId="0" applyNumberFormat="1" applyFont="1" applyBorder="1" applyAlignment="1">
      <alignment horizontal="center"/>
    </xf>
    <xf numFmtId="4" fontId="5" fillId="0" borderId="26" xfId="0" applyNumberFormat="1" applyFont="1" applyBorder="1" applyAlignment="1">
      <alignment horizontal="right" vertical="center"/>
    </xf>
    <xf numFmtId="4" fontId="5" fillId="0" borderId="24" xfId="0" applyNumberFormat="1" applyFont="1" applyBorder="1" applyAlignment="1">
      <alignment horizontal="right" vertical="center"/>
    </xf>
    <xf numFmtId="4" fontId="5" fillId="0" borderId="22" xfId="0" applyNumberFormat="1" applyFont="1" applyBorder="1" applyAlignment="1">
      <alignment horizontal="right" vertical="center"/>
    </xf>
    <xf numFmtId="167" fontId="5" fillId="0" borderId="32" xfId="0" applyNumberFormat="1" applyFont="1" applyBorder="1" applyAlignment="1">
      <alignment horizontal="center" vertical="center"/>
    </xf>
    <xf numFmtId="167" fontId="5" fillId="0" borderId="22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35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171" fontId="3" fillId="0" borderId="32" xfId="0" applyNumberFormat="1" applyFont="1" applyBorder="1" applyAlignment="1">
      <alignment horizontal="center"/>
    </xf>
    <xf numFmtId="171" fontId="3" fillId="0" borderId="22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71" fontId="12" fillId="0" borderId="32" xfId="0" applyNumberFormat="1" applyFont="1" applyBorder="1" applyAlignment="1">
      <alignment horizontal="center"/>
    </xf>
    <xf numFmtId="171" fontId="12" fillId="0" borderId="22" xfId="0" applyNumberFormat="1" applyFont="1" applyBorder="1" applyAlignment="1">
      <alignment horizontal="center"/>
    </xf>
    <xf numFmtId="0" fontId="1" fillId="0" borderId="34" xfId="0" applyFont="1" applyBorder="1" applyAlignment="1">
      <alignment horizontal="left" vertical="center"/>
    </xf>
    <xf numFmtId="172" fontId="3" fillId="0" borderId="32" xfId="0" applyNumberFormat="1" applyFont="1" applyBorder="1" applyAlignment="1">
      <alignment horizontal="center"/>
    </xf>
    <xf numFmtId="172" fontId="3" fillId="0" borderId="22" xfId="0" applyNumberFormat="1" applyFont="1" applyBorder="1" applyAlignment="1">
      <alignment horizontal="center"/>
    </xf>
    <xf numFmtId="0" fontId="1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microsoft.com/office/2006/relationships/attachedToolbars" Target="attachedToolbars.bin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34"/>
  <sheetViews>
    <sheetView showGridLines="0" showZeros="0" tabSelected="1" zoomScaleNormal="100" workbookViewId="0">
      <selection activeCell="B5" sqref="B5:C5"/>
    </sheetView>
  </sheetViews>
  <sheetFormatPr baseColWidth="10" defaultColWidth="4.125" defaultRowHeight="15.75" x14ac:dyDescent="0.25"/>
  <cols>
    <col min="1" max="1" width="0.375" style="5" customWidth="1"/>
    <col min="2" max="2" width="6.625" style="5" customWidth="1"/>
    <col min="3" max="3" width="2.25" style="5" customWidth="1"/>
    <col min="4" max="9" width="3.75" style="5" customWidth="1"/>
    <col min="10" max="10" width="3.875" style="5" customWidth="1"/>
    <col min="11" max="11" width="14" style="5" customWidth="1"/>
    <col min="12" max="12" width="5.625" style="5" customWidth="1"/>
    <col min="13" max="13" width="9.75" style="5" customWidth="1"/>
    <col min="14" max="14" width="4.125" style="5" hidden="1" customWidth="1"/>
    <col min="15" max="15" width="3.625" style="5" customWidth="1"/>
    <col min="16" max="16" width="9.75" style="5" customWidth="1"/>
    <col min="17" max="17" width="3.625" style="5" customWidth="1"/>
    <col min="18" max="18" width="0.875" style="5" customWidth="1"/>
    <col min="19" max="16384" width="4.125" style="5"/>
  </cols>
  <sheetData>
    <row r="1" spans="1:18" ht="3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2.75" customHeight="1" x14ac:dyDescent="0.25">
      <c r="B2" s="140" t="s">
        <v>21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 t="s">
        <v>47</v>
      </c>
      <c r="Q2" s="144"/>
    </row>
    <row r="3" spans="1:18" ht="12.75" customHeight="1" thickBot="1" x14ac:dyDescent="0.3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5"/>
    </row>
    <row r="4" spans="1:18" ht="18" customHeight="1" thickTop="1" x14ac:dyDescent="0.25">
      <c r="B4" s="146" t="s">
        <v>1</v>
      </c>
      <c r="C4" s="147"/>
      <c r="D4" s="148" t="s">
        <v>22</v>
      </c>
      <c r="E4" s="149"/>
      <c r="F4" s="149"/>
      <c r="G4" s="149"/>
      <c r="H4" s="149"/>
      <c r="I4" s="149"/>
      <c r="J4" s="149"/>
      <c r="K4" s="150"/>
      <c r="L4" s="26" t="s">
        <v>61</v>
      </c>
      <c r="M4" s="148" t="s">
        <v>23</v>
      </c>
      <c r="N4" s="151"/>
      <c r="O4" s="147"/>
      <c r="P4" s="148" t="s">
        <v>24</v>
      </c>
      <c r="Q4" s="152"/>
    </row>
    <row r="5" spans="1:18" ht="21.95" customHeight="1" x14ac:dyDescent="0.25">
      <c r="B5" s="135"/>
      <c r="C5" s="136"/>
      <c r="D5" s="137"/>
      <c r="E5" s="138"/>
      <c r="F5" s="138"/>
      <c r="G5" s="138"/>
      <c r="H5" s="138"/>
      <c r="I5" s="138"/>
      <c r="J5" s="138"/>
      <c r="K5" s="139"/>
      <c r="L5" s="30"/>
      <c r="M5" s="31"/>
      <c r="O5" s="66"/>
      <c r="P5" s="31"/>
      <c r="Q5" s="69"/>
    </row>
    <row r="6" spans="1:18" ht="21.95" customHeight="1" x14ac:dyDescent="0.25">
      <c r="B6" s="135"/>
      <c r="C6" s="136"/>
      <c r="D6" s="137"/>
      <c r="E6" s="138"/>
      <c r="F6" s="138"/>
      <c r="G6" s="138"/>
      <c r="H6" s="138"/>
      <c r="I6" s="138"/>
      <c r="J6" s="138"/>
      <c r="K6" s="139"/>
      <c r="L6" s="32"/>
      <c r="M6" s="33"/>
      <c r="N6" s="34"/>
      <c r="O6" s="67"/>
      <c r="P6" s="33"/>
      <c r="Q6" s="70"/>
    </row>
    <row r="7" spans="1:18" ht="21.95" customHeight="1" x14ac:dyDescent="0.25">
      <c r="B7" s="135"/>
      <c r="C7" s="136"/>
      <c r="D7" s="137"/>
      <c r="E7" s="138"/>
      <c r="F7" s="138"/>
      <c r="G7" s="138"/>
      <c r="H7" s="138"/>
      <c r="I7" s="138"/>
      <c r="J7" s="138"/>
      <c r="K7" s="139"/>
      <c r="L7" s="30"/>
      <c r="M7" s="31"/>
      <c r="O7" s="68"/>
      <c r="P7" s="31"/>
      <c r="Q7" s="71"/>
    </row>
    <row r="8" spans="1:18" ht="21.95" customHeight="1" x14ac:dyDescent="0.25">
      <c r="B8" s="135"/>
      <c r="C8" s="136"/>
      <c r="D8" s="137"/>
      <c r="E8" s="138"/>
      <c r="F8" s="138"/>
      <c r="G8" s="138"/>
      <c r="H8" s="138"/>
      <c r="I8" s="138"/>
      <c r="J8" s="138"/>
      <c r="K8" s="139"/>
      <c r="L8" s="32"/>
      <c r="M8" s="33"/>
      <c r="N8" s="34"/>
      <c r="O8" s="67"/>
      <c r="P8" s="33"/>
      <c r="Q8" s="70"/>
    </row>
    <row r="9" spans="1:18" ht="21.95" customHeight="1" x14ac:dyDescent="0.25">
      <c r="B9" s="135"/>
      <c r="C9" s="136"/>
      <c r="D9" s="137"/>
      <c r="E9" s="138"/>
      <c r="F9" s="138"/>
      <c r="G9" s="138"/>
      <c r="H9" s="138"/>
      <c r="I9" s="138"/>
      <c r="J9" s="138"/>
      <c r="K9" s="139"/>
      <c r="L9" s="30"/>
      <c r="M9" s="31"/>
      <c r="O9" s="68"/>
      <c r="P9" s="31"/>
      <c r="Q9" s="71"/>
    </row>
    <row r="10" spans="1:18" ht="21.95" customHeight="1" x14ac:dyDescent="0.25">
      <c r="B10" s="135"/>
      <c r="C10" s="136"/>
      <c r="D10" s="137"/>
      <c r="E10" s="138"/>
      <c r="F10" s="138"/>
      <c r="G10" s="138"/>
      <c r="H10" s="138"/>
      <c r="I10" s="138"/>
      <c r="J10" s="138"/>
      <c r="K10" s="139"/>
      <c r="L10" s="32"/>
      <c r="M10" s="33"/>
      <c r="N10" s="34"/>
      <c r="O10" s="67"/>
      <c r="P10" s="33"/>
      <c r="Q10" s="70"/>
    </row>
    <row r="11" spans="1:18" ht="21.95" customHeight="1" x14ac:dyDescent="0.25">
      <c r="B11" s="135"/>
      <c r="C11" s="136"/>
      <c r="D11" s="137"/>
      <c r="E11" s="138"/>
      <c r="F11" s="138"/>
      <c r="G11" s="138"/>
      <c r="H11" s="138"/>
      <c r="I11" s="138"/>
      <c r="J11" s="138"/>
      <c r="K11" s="139"/>
      <c r="L11" s="32"/>
      <c r="M11" s="33"/>
      <c r="N11" s="34"/>
      <c r="O11" s="67"/>
      <c r="P11" s="33"/>
      <c r="Q11" s="70"/>
    </row>
    <row r="12" spans="1:18" ht="21.95" customHeight="1" x14ac:dyDescent="0.25">
      <c r="B12" s="135"/>
      <c r="C12" s="136"/>
      <c r="D12" s="137"/>
      <c r="E12" s="138"/>
      <c r="F12" s="138"/>
      <c r="G12" s="138"/>
      <c r="H12" s="138"/>
      <c r="I12" s="138"/>
      <c r="J12" s="138"/>
      <c r="K12" s="139"/>
      <c r="L12" s="32"/>
      <c r="M12" s="33"/>
      <c r="N12" s="34"/>
      <c r="O12" s="67"/>
      <c r="P12" s="33"/>
      <c r="Q12" s="70"/>
    </row>
    <row r="13" spans="1:18" ht="21.95" customHeight="1" x14ac:dyDescent="0.25">
      <c r="B13" s="135"/>
      <c r="C13" s="136"/>
      <c r="D13" s="137"/>
      <c r="E13" s="138"/>
      <c r="F13" s="138"/>
      <c r="G13" s="138"/>
      <c r="H13" s="138"/>
      <c r="I13" s="138"/>
      <c r="J13" s="138"/>
      <c r="K13" s="139"/>
      <c r="L13" s="32"/>
      <c r="M13" s="33"/>
      <c r="N13" s="34"/>
      <c r="O13" s="67"/>
      <c r="P13" s="33"/>
      <c r="Q13" s="70"/>
    </row>
    <row r="14" spans="1:18" ht="21.95" customHeight="1" x14ac:dyDescent="0.25">
      <c r="B14" s="135"/>
      <c r="C14" s="136"/>
      <c r="D14" s="137"/>
      <c r="E14" s="138"/>
      <c r="F14" s="138"/>
      <c r="G14" s="138"/>
      <c r="H14" s="138"/>
      <c r="I14" s="138"/>
      <c r="J14" s="138"/>
      <c r="K14" s="139"/>
      <c r="L14" s="32"/>
      <c r="M14" s="33"/>
      <c r="N14" s="34"/>
      <c r="O14" s="67"/>
      <c r="P14" s="33"/>
      <c r="Q14" s="70"/>
    </row>
    <row r="15" spans="1:18" ht="21.95" customHeight="1" x14ac:dyDescent="0.25">
      <c r="B15" s="135"/>
      <c r="C15" s="136"/>
      <c r="D15" s="137"/>
      <c r="E15" s="138"/>
      <c r="F15" s="138"/>
      <c r="G15" s="138"/>
      <c r="H15" s="138"/>
      <c r="I15" s="138"/>
      <c r="J15" s="138"/>
      <c r="K15" s="139"/>
      <c r="L15" s="32"/>
      <c r="M15" s="33"/>
      <c r="N15" s="34"/>
      <c r="O15" s="67"/>
      <c r="P15" s="33"/>
      <c r="Q15" s="70"/>
    </row>
    <row r="16" spans="1:18" ht="21.95" customHeight="1" x14ac:dyDescent="0.25">
      <c r="B16" s="135"/>
      <c r="C16" s="136"/>
      <c r="D16" s="137"/>
      <c r="E16" s="138"/>
      <c r="F16" s="138"/>
      <c r="G16" s="138"/>
      <c r="H16" s="138"/>
      <c r="I16" s="138"/>
      <c r="J16" s="138"/>
      <c r="K16" s="139"/>
      <c r="L16" s="32"/>
      <c r="M16" s="33"/>
      <c r="N16" s="34"/>
      <c r="O16" s="67"/>
      <c r="P16" s="33"/>
      <c r="Q16" s="70"/>
    </row>
    <row r="17" spans="2:17" ht="21.95" customHeight="1" x14ac:dyDescent="0.25">
      <c r="B17" s="135"/>
      <c r="C17" s="136"/>
      <c r="D17" s="137"/>
      <c r="E17" s="138"/>
      <c r="F17" s="138"/>
      <c r="G17" s="138"/>
      <c r="H17" s="138"/>
      <c r="I17" s="138"/>
      <c r="J17" s="138"/>
      <c r="K17" s="139"/>
      <c r="L17" s="32"/>
      <c r="M17" s="33"/>
      <c r="N17" s="34"/>
      <c r="O17" s="67"/>
      <c r="P17" s="33"/>
      <c r="Q17" s="70"/>
    </row>
    <row r="18" spans="2:17" ht="21.95" customHeight="1" x14ac:dyDescent="0.25">
      <c r="B18" s="135"/>
      <c r="C18" s="136"/>
      <c r="D18" s="137"/>
      <c r="E18" s="138"/>
      <c r="F18" s="138"/>
      <c r="G18" s="138"/>
      <c r="H18" s="138"/>
      <c r="I18" s="138"/>
      <c r="J18" s="138"/>
      <c r="K18" s="139"/>
      <c r="L18" s="32"/>
      <c r="M18" s="33"/>
      <c r="N18" s="34"/>
      <c r="O18" s="67"/>
      <c r="P18" s="33"/>
      <c r="Q18" s="70"/>
    </row>
    <row r="19" spans="2:17" ht="21.95" customHeight="1" x14ac:dyDescent="0.25">
      <c r="B19" s="135"/>
      <c r="C19" s="136"/>
      <c r="D19" s="137"/>
      <c r="E19" s="138"/>
      <c r="F19" s="138"/>
      <c r="G19" s="138"/>
      <c r="H19" s="138"/>
      <c r="I19" s="138"/>
      <c r="J19" s="138"/>
      <c r="K19" s="139"/>
      <c r="L19" s="32"/>
      <c r="M19" s="33"/>
      <c r="N19" s="34"/>
      <c r="O19" s="67"/>
      <c r="P19" s="33"/>
      <c r="Q19" s="70"/>
    </row>
    <row r="20" spans="2:17" ht="21.95" customHeight="1" x14ac:dyDescent="0.25">
      <c r="B20" s="135"/>
      <c r="C20" s="136"/>
      <c r="D20" s="137"/>
      <c r="E20" s="138"/>
      <c r="F20" s="138"/>
      <c r="G20" s="138"/>
      <c r="H20" s="138"/>
      <c r="I20" s="138"/>
      <c r="J20" s="138"/>
      <c r="K20" s="139"/>
      <c r="L20" s="32"/>
      <c r="M20" s="33"/>
      <c r="N20" s="34"/>
      <c r="O20" s="67"/>
      <c r="P20" s="33"/>
      <c r="Q20" s="70"/>
    </row>
    <row r="21" spans="2:17" ht="21.95" customHeight="1" x14ac:dyDescent="0.25">
      <c r="B21" s="135"/>
      <c r="C21" s="136"/>
      <c r="D21" s="137"/>
      <c r="E21" s="138"/>
      <c r="F21" s="138"/>
      <c r="G21" s="138"/>
      <c r="H21" s="138"/>
      <c r="I21" s="138"/>
      <c r="J21" s="138"/>
      <c r="K21" s="139"/>
      <c r="L21" s="32"/>
      <c r="M21" s="33"/>
      <c r="N21" s="34"/>
      <c r="O21" s="67"/>
      <c r="P21" s="33"/>
      <c r="Q21" s="70"/>
    </row>
    <row r="22" spans="2:17" ht="21.95" customHeight="1" x14ac:dyDescent="0.25">
      <c r="B22" s="135"/>
      <c r="C22" s="136"/>
      <c r="D22" s="137"/>
      <c r="E22" s="138"/>
      <c r="F22" s="138"/>
      <c r="G22" s="138"/>
      <c r="H22" s="138"/>
      <c r="I22" s="138"/>
      <c r="J22" s="138"/>
      <c r="K22" s="139"/>
      <c r="L22" s="32"/>
      <c r="M22" s="33"/>
      <c r="N22" s="34"/>
      <c r="O22" s="67"/>
      <c r="P22" s="33"/>
      <c r="Q22" s="70"/>
    </row>
    <row r="23" spans="2:17" ht="21.95" customHeight="1" x14ac:dyDescent="0.25">
      <c r="B23" s="135"/>
      <c r="C23" s="136"/>
      <c r="D23" s="137"/>
      <c r="E23" s="138"/>
      <c r="F23" s="138"/>
      <c r="G23" s="138"/>
      <c r="H23" s="138"/>
      <c r="I23" s="138"/>
      <c r="J23" s="138"/>
      <c r="K23" s="139"/>
      <c r="L23" s="32"/>
      <c r="M23" s="33"/>
      <c r="N23" s="34"/>
      <c r="O23" s="67"/>
      <c r="P23" s="33"/>
      <c r="Q23" s="70"/>
    </row>
    <row r="24" spans="2:17" ht="21.95" customHeight="1" x14ac:dyDescent="0.25">
      <c r="B24" s="135"/>
      <c r="C24" s="136"/>
      <c r="D24" s="137"/>
      <c r="E24" s="138"/>
      <c r="F24" s="138"/>
      <c r="G24" s="138"/>
      <c r="H24" s="138"/>
      <c r="I24" s="138"/>
      <c r="J24" s="138"/>
      <c r="K24" s="139"/>
      <c r="L24" s="32"/>
      <c r="M24" s="33"/>
      <c r="N24" s="34"/>
      <c r="O24" s="67"/>
      <c r="P24" s="33"/>
      <c r="Q24" s="70"/>
    </row>
    <row r="25" spans="2:17" ht="21.95" customHeight="1" x14ac:dyDescent="0.25">
      <c r="B25" s="135"/>
      <c r="C25" s="136"/>
      <c r="D25" s="137"/>
      <c r="E25" s="138"/>
      <c r="F25" s="138"/>
      <c r="G25" s="138"/>
      <c r="H25" s="138"/>
      <c r="I25" s="138"/>
      <c r="J25" s="138"/>
      <c r="K25" s="139"/>
      <c r="L25" s="32"/>
      <c r="M25" s="33"/>
      <c r="N25" s="34"/>
      <c r="O25" s="67"/>
      <c r="P25" s="33"/>
      <c r="Q25" s="70"/>
    </row>
    <row r="26" spans="2:17" ht="21.95" customHeight="1" x14ac:dyDescent="0.25">
      <c r="B26" s="135"/>
      <c r="C26" s="136"/>
      <c r="D26" s="137"/>
      <c r="E26" s="138"/>
      <c r="F26" s="138"/>
      <c r="G26" s="138"/>
      <c r="H26" s="138"/>
      <c r="I26" s="138"/>
      <c r="J26" s="138"/>
      <c r="K26" s="139"/>
      <c r="L26" s="32"/>
      <c r="M26" s="33"/>
      <c r="N26" s="34"/>
      <c r="O26" s="67"/>
      <c r="P26" s="33"/>
      <c r="Q26" s="70"/>
    </row>
    <row r="27" spans="2:17" ht="21.95" customHeight="1" x14ac:dyDescent="0.25">
      <c r="B27" s="135"/>
      <c r="C27" s="136"/>
      <c r="D27" s="137"/>
      <c r="E27" s="138"/>
      <c r="F27" s="138"/>
      <c r="G27" s="138"/>
      <c r="H27" s="138"/>
      <c r="I27" s="138"/>
      <c r="J27" s="138"/>
      <c r="K27" s="139"/>
      <c r="L27" s="32"/>
      <c r="M27" s="33"/>
      <c r="N27" s="34"/>
      <c r="O27" s="67"/>
      <c r="P27" s="33"/>
      <c r="Q27" s="70"/>
    </row>
    <row r="28" spans="2:17" ht="21.95" customHeight="1" x14ac:dyDescent="0.25">
      <c r="B28" s="135"/>
      <c r="C28" s="136"/>
      <c r="D28" s="137"/>
      <c r="E28" s="138"/>
      <c r="F28" s="138"/>
      <c r="G28" s="138"/>
      <c r="H28" s="138"/>
      <c r="I28" s="138"/>
      <c r="J28" s="138"/>
      <c r="K28" s="139"/>
      <c r="L28" s="32"/>
      <c r="M28" s="33"/>
      <c r="N28" s="34"/>
      <c r="O28" s="67"/>
      <c r="P28" s="33"/>
      <c r="Q28" s="70"/>
    </row>
    <row r="29" spans="2:17" ht="21.95" customHeight="1" x14ac:dyDescent="0.25">
      <c r="B29" s="135"/>
      <c r="C29" s="136"/>
      <c r="D29" s="137"/>
      <c r="E29" s="138"/>
      <c r="F29" s="138"/>
      <c r="G29" s="138"/>
      <c r="H29" s="138"/>
      <c r="I29" s="138"/>
      <c r="J29" s="138"/>
      <c r="K29" s="139"/>
      <c r="L29" s="32"/>
      <c r="M29" s="33"/>
      <c r="N29" s="34"/>
      <c r="O29" s="67"/>
      <c r="P29" s="33"/>
      <c r="Q29" s="70"/>
    </row>
    <row r="30" spans="2:17" ht="21.95" customHeight="1" x14ac:dyDescent="0.25">
      <c r="B30" s="135"/>
      <c r="C30" s="136"/>
      <c r="D30" s="137"/>
      <c r="E30" s="138"/>
      <c r="F30" s="138"/>
      <c r="G30" s="138"/>
      <c r="H30" s="138"/>
      <c r="I30" s="138"/>
      <c r="J30" s="138"/>
      <c r="K30" s="139"/>
      <c r="L30" s="32"/>
      <c r="M30" s="33"/>
      <c r="N30" s="34"/>
      <c r="O30" s="67"/>
      <c r="P30" s="33"/>
      <c r="Q30" s="70"/>
    </row>
    <row r="31" spans="2:17" ht="21.95" customHeight="1" x14ac:dyDescent="0.25">
      <c r="B31" s="135"/>
      <c r="C31" s="136"/>
      <c r="D31" s="137"/>
      <c r="E31" s="138"/>
      <c r="F31" s="138"/>
      <c r="G31" s="138"/>
      <c r="H31" s="138"/>
      <c r="I31" s="138"/>
      <c r="J31" s="138"/>
      <c r="K31" s="139"/>
      <c r="L31" s="32"/>
      <c r="M31" s="33"/>
      <c r="N31" s="34"/>
      <c r="O31" s="67"/>
      <c r="P31" s="33"/>
      <c r="Q31" s="70"/>
    </row>
    <row r="32" spans="2:17" ht="7.5" customHeight="1" x14ac:dyDescent="0.25"/>
    <row r="33" ht="15.75" customHeight="1" x14ac:dyDescent="0.25"/>
    <row r="34" ht="6" customHeight="1" x14ac:dyDescent="0.25"/>
  </sheetData>
  <mergeCells count="60">
    <mergeCell ref="B31:C31"/>
    <mergeCell ref="D31:K31"/>
    <mergeCell ref="B28:C28"/>
    <mergeCell ref="D28:K28"/>
    <mergeCell ref="B30:C30"/>
    <mergeCell ref="D30:K30"/>
    <mergeCell ref="B29:C29"/>
    <mergeCell ref="D29:K29"/>
    <mergeCell ref="B22:C22"/>
    <mergeCell ref="D22:K22"/>
    <mergeCell ref="B23:C23"/>
    <mergeCell ref="D23:K23"/>
    <mergeCell ref="B24:C24"/>
    <mergeCell ref="D24:K24"/>
    <mergeCell ref="B25:C25"/>
    <mergeCell ref="D25:K25"/>
    <mergeCell ref="B26:C26"/>
    <mergeCell ref="D26:K26"/>
    <mergeCell ref="B27:C27"/>
    <mergeCell ref="D27:K27"/>
    <mergeCell ref="B16:C16"/>
    <mergeCell ref="D16:K16"/>
    <mergeCell ref="B17:C17"/>
    <mergeCell ref="D17:K17"/>
    <mergeCell ref="B18:C18"/>
    <mergeCell ref="D18:K18"/>
    <mergeCell ref="B19:C19"/>
    <mergeCell ref="D19:K19"/>
    <mergeCell ref="B20:C20"/>
    <mergeCell ref="D20:K20"/>
    <mergeCell ref="B21:C21"/>
    <mergeCell ref="D21:K21"/>
    <mergeCell ref="B10:C10"/>
    <mergeCell ref="D10:K10"/>
    <mergeCell ref="B11:C11"/>
    <mergeCell ref="D11:K11"/>
    <mergeCell ref="B12:C12"/>
    <mergeCell ref="D12:K12"/>
    <mergeCell ref="B13:C13"/>
    <mergeCell ref="D13:K13"/>
    <mergeCell ref="B14:C14"/>
    <mergeCell ref="D14:K14"/>
    <mergeCell ref="B15:C15"/>
    <mergeCell ref="D15:K15"/>
    <mergeCell ref="B2:O3"/>
    <mergeCell ref="P2:Q3"/>
    <mergeCell ref="B4:C4"/>
    <mergeCell ref="B6:C6"/>
    <mergeCell ref="D6:K6"/>
    <mergeCell ref="D4:K4"/>
    <mergeCell ref="M4:O4"/>
    <mergeCell ref="P4:Q4"/>
    <mergeCell ref="B5:C5"/>
    <mergeCell ref="D5:K5"/>
    <mergeCell ref="B7:C7"/>
    <mergeCell ref="D7:K7"/>
    <mergeCell ref="B8:C8"/>
    <mergeCell ref="D8:K8"/>
    <mergeCell ref="B9:C9"/>
    <mergeCell ref="D9:K9"/>
  </mergeCells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T25"/>
  <sheetViews>
    <sheetView showGridLines="0" showZeros="0" zoomScaleNormal="100" workbookViewId="0">
      <selection activeCell="B8" sqref="B8:C8"/>
    </sheetView>
  </sheetViews>
  <sheetFormatPr baseColWidth="10" defaultColWidth="2.375" defaultRowHeight="12.75" x14ac:dyDescent="0.2"/>
  <cols>
    <col min="1" max="1" width="0.75" style="1" customWidth="1"/>
    <col min="2" max="2" width="4.125" style="1" customWidth="1"/>
    <col min="3" max="3" width="2.375" style="1" customWidth="1"/>
    <col min="4" max="4" width="16.125" style="1" customWidth="1"/>
    <col min="5" max="5" width="4.25" style="1" customWidth="1"/>
    <col min="6" max="6" width="3.25" style="1" customWidth="1"/>
    <col min="7" max="7" width="10.375" style="1" customWidth="1"/>
    <col min="8" max="8" width="5.125" style="1" customWidth="1"/>
    <col min="9" max="9" width="8.125" style="1" customWidth="1"/>
    <col min="10" max="10" width="3.375" style="1" customWidth="1"/>
    <col min="11" max="11" width="7.875" style="1" customWidth="1"/>
    <col min="12" max="12" width="3.375" style="1" customWidth="1"/>
    <col min="13" max="13" width="8" style="1" customWidth="1"/>
    <col min="14" max="14" width="3.375" style="1" customWidth="1"/>
    <col min="15" max="15" width="8.125" style="1" customWidth="1"/>
    <col min="16" max="16" width="3.25" style="1" customWidth="1"/>
    <col min="17" max="17" width="8.125" style="1" customWidth="1"/>
    <col min="18" max="18" width="3.375" style="1" customWidth="1"/>
    <col min="19" max="19" width="8.25" style="1" customWidth="1"/>
    <col min="20" max="20" width="3.375" style="1" customWidth="1"/>
    <col min="21" max="21" width="0.75" style="1" customWidth="1"/>
    <col min="22" max="23" width="2.375" style="1" customWidth="1"/>
    <col min="24" max="24" width="4" style="1" customWidth="1"/>
    <col min="25" max="25" width="2.375" style="1" customWidth="1"/>
    <col min="26" max="26" width="6" style="1" customWidth="1"/>
    <col min="27" max="27" width="5.5" style="1" customWidth="1"/>
    <col min="28" max="16384" width="2.375" style="1"/>
  </cols>
  <sheetData>
    <row r="2" spans="2:20" ht="2.25" customHeight="1" x14ac:dyDescent="0.2">
      <c r="O2" s="3">
        <v>0.05</v>
      </c>
      <c r="P2" s="3"/>
      <c r="Q2" s="3">
        <v>0.1</v>
      </c>
    </row>
    <row r="3" spans="2:20" x14ac:dyDescent="0.2">
      <c r="B3" s="90" t="s">
        <v>0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7" t="s">
        <v>48</v>
      </c>
      <c r="T3" s="98"/>
    </row>
    <row r="4" spans="2:20" ht="13.5" thickBot="1" x14ac:dyDescent="0.25">
      <c r="B4" s="92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9"/>
      <c r="T4" s="100"/>
    </row>
    <row r="5" spans="2:20" ht="17.25" customHeight="1" thickTop="1" x14ac:dyDescent="0.2">
      <c r="B5" s="105" t="s">
        <v>1</v>
      </c>
      <c r="C5" s="106"/>
      <c r="D5" s="109" t="s">
        <v>2</v>
      </c>
      <c r="E5" s="112" t="s">
        <v>93</v>
      </c>
      <c r="F5" s="113"/>
      <c r="G5" s="118" t="s">
        <v>94</v>
      </c>
      <c r="H5" s="109" t="s">
        <v>60</v>
      </c>
      <c r="I5" s="101" t="s">
        <v>3</v>
      </c>
      <c r="J5" s="102"/>
      <c r="K5" s="103" t="s">
        <v>3</v>
      </c>
      <c r="L5" s="102"/>
      <c r="M5" s="103" t="s">
        <v>4</v>
      </c>
      <c r="N5" s="102"/>
      <c r="O5" s="103" t="s">
        <v>5</v>
      </c>
      <c r="P5" s="102"/>
      <c r="Q5" s="103" t="s">
        <v>6</v>
      </c>
      <c r="R5" s="102"/>
      <c r="S5" s="103" t="s">
        <v>7</v>
      </c>
      <c r="T5" s="104"/>
    </row>
    <row r="6" spans="2:20" x14ac:dyDescent="0.2">
      <c r="B6" s="84"/>
      <c r="C6" s="107"/>
      <c r="D6" s="110"/>
      <c r="E6" s="114"/>
      <c r="F6" s="115"/>
      <c r="G6" s="119"/>
      <c r="H6" s="110"/>
      <c r="I6" s="11"/>
      <c r="J6" s="10"/>
      <c r="K6" s="86" t="s">
        <v>8</v>
      </c>
      <c r="L6" s="87"/>
      <c r="M6" s="86" t="s">
        <v>9</v>
      </c>
      <c r="N6" s="87"/>
      <c r="O6" s="86" t="s">
        <v>10</v>
      </c>
      <c r="P6" s="87"/>
      <c r="Q6" s="86" t="s">
        <v>10</v>
      </c>
      <c r="R6" s="87"/>
      <c r="S6" s="86" t="s">
        <v>11</v>
      </c>
      <c r="T6" s="94"/>
    </row>
    <row r="7" spans="2:20" ht="14.25" x14ac:dyDescent="0.2">
      <c r="B7" s="85"/>
      <c r="C7" s="108"/>
      <c r="D7" s="111"/>
      <c r="E7" s="116"/>
      <c r="F7" s="117"/>
      <c r="G7" s="120"/>
      <c r="H7" s="111"/>
      <c r="I7" s="95" t="s">
        <v>12</v>
      </c>
      <c r="J7" s="96"/>
      <c r="K7" s="95" t="s">
        <v>12</v>
      </c>
      <c r="L7" s="96"/>
      <c r="M7" s="95" t="s">
        <v>13</v>
      </c>
      <c r="N7" s="96"/>
      <c r="O7" s="95" t="s">
        <v>12</v>
      </c>
      <c r="P7" s="96"/>
      <c r="Q7" s="95" t="s">
        <v>12</v>
      </c>
      <c r="R7" s="96"/>
      <c r="S7" s="95" t="s">
        <v>13</v>
      </c>
      <c r="T7" s="121"/>
    </row>
    <row r="8" spans="2:20" ht="24.95" customHeight="1" x14ac:dyDescent="0.2">
      <c r="B8" s="123"/>
      <c r="C8" s="124"/>
      <c r="D8" s="13"/>
      <c r="E8" s="125"/>
      <c r="F8" s="126"/>
      <c r="G8" s="14"/>
      <c r="H8" s="15"/>
      <c r="I8" s="88"/>
      <c r="J8" s="89"/>
      <c r="K8" s="127">
        <v>0</v>
      </c>
      <c r="L8" s="128"/>
      <c r="M8" s="127"/>
      <c r="N8" s="128"/>
      <c r="O8" s="88">
        <f>IF(M8&gt;0,-M8*$O$2,(I8+K8)*$O$2)</f>
        <v>0</v>
      </c>
      <c r="P8" s="89"/>
      <c r="Q8" s="88">
        <f>IF(M8&gt;0,(-M8+O8)*$Q$2,(I8+K8+O8)*$Q$2)</f>
        <v>0</v>
      </c>
      <c r="R8" s="89"/>
      <c r="S8" s="88">
        <f>IF(M8&gt;0,-M8+O8+Q8,I8+K8+O8+Q8)</f>
        <v>0</v>
      </c>
      <c r="T8" s="122"/>
    </row>
    <row r="9" spans="2:20" ht="24.95" customHeight="1" x14ac:dyDescent="0.2">
      <c r="B9" s="123"/>
      <c r="C9" s="124"/>
      <c r="D9" s="16"/>
      <c r="E9" s="125"/>
      <c r="F9" s="126"/>
      <c r="G9" s="17"/>
      <c r="H9" s="18"/>
      <c r="I9" s="88">
        <v>0</v>
      </c>
      <c r="J9" s="89"/>
      <c r="K9" s="127"/>
      <c r="L9" s="128"/>
      <c r="M9" s="127"/>
      <c r="N9" s="128"/>
      <c r="O9" s="88">
        <f>IF(M9&gt;0,-M9*$O$2,(I9+K9)*$O$2)</f>
        <v>0</v>
      </c>
      <c r="P9" s="89"/>
      <c r="Q9" s="88">
        <f>IF(M9&gt;0,(-M9+O9)*$Q$2,(I9+K9+O9)*$Q$2)</f>
        <v>0</v>
      </c>
      <c r="R9" s="89"/>
      <c r="S9" s="88">
        <f>IF(M9&gt;0,-M9+O9+Q9,I9+K9+O9+Q9)</f>
        <v>0</v>
      </c>
      <c r="T9" s="122"/>
    </row>
    <row r="10" spans="2:20" ht="24.95" customHeight="1" x14ac:dyDescent="0.2">
      <c r="B10" s="123"/>
      <c r="C10" s="124"/>
      <c r="D10" s="16"/>
      <c r="E10" s="125"/>
      <c r="F10" s="126"/>
      <c r="G10" s="17"/>
      <c r="H10" s="18"/>
      <c r="I10" s="127">
        <v>0</v>
      </c>
      <c r="J10" s="128"/>
      <c r="K10" s="127"/>
      <c r="L10" s="128"/>
      <c r="M10" s="127">
        <v>0</v>
      </c>
      <c r="N10" s="128"/>
      <c r="O10" s="88">
        <f>IF(M10&gt;0,-M10*$O$2,(I10+K10)*$O$2)</f>
        <v>0</v>
      </c>
      <c r="P10" s="89"/>
      <c r="Q10" s="88">
        <f>IF(M10&gt;0,(-M10+O10)*$Q$2,(I10+K10+O10)*$Q$2)</f>
        <v>0</v>
      </c>
      <c r="R10" s="89"/>
      <c r="S10" s="88">
        <f>IF(M10&gt;0,-M10+O10+Q10,I10+K10+O10+Q10)</f>
        <v>0</v>
      </c>
      <c r="T10" s="122"/>
    </row>
    <row r="11" spans="2:20" ht="24.95" customHeight="1" x14ac:dyDescent="0.2">
      <c r="B11" s="123"/>
      <c r="C11" s="124"/>
      <c r="D11" s="16"/>
      <c r="E11" s="125"/>
      <c r="F11" s="126"/>
      <c r="G11" s="17"/>
      <c r="H11" s="18"/>
      <c r="I11" s="127"/>
      <c r="J11" s="128"/>
      <c r="K11" s="127"/>
      <c r="L11" s="128"/>
      <c r="M11" s="127"/>
      <c r="N11" s="128"/>
      <c r="O11" s="88"/>
      <c r="P11" s="89"/>
      <c r="Q11" s="88"/>
      <c r="R11" s="89"/>
      <c r="S11" s="88"/>
      <c r="T11" s="122"/>
    </row>
    <row r="12" spans="2:20" ht="24.95" customHeight="1" x14ac:dyDescent="0.2">
      <c r="B12" s="123"/>
      <c r="C12" s="124"/>
      <c r="D12" s="16"/>
      <c r="E12" s="125"/>
      <c r="F12" s="126"/>
      <c r="G12" s="17"/>
      <c r="H12" s="18"/>
      <c r="I12" s="127"/>
      <c r="J12" s="128"/>
      <c r="K12" s="127"/>
      <c r="L12" s="128"/>
      <c r="M12" s="127"/>
      <c r="N12" s="128"/>
      <c r="O12" s="88"/>
      <c r="P12" s="89"/>
      <c r="Q12" s="88"/>
      <c r="R12" s="89"/>
      <c r="S12" s="88"/>
      <c r="T12" s="122"/>
    </row>
    <row r="13" spans="2:20" ht="24.95" customHeight="1" x14ac:dyDescent="0.2">
      <c r="B13" s="123"/>
      <c r="C13" s="124"/>
      <c r="D13" s="16"/>
      <c r="E13" s="125"/>
      <c r="F13" s="126"/>
      <c r="G13" s="17"/>
      <c r="H13" s="18"/>
      <c r="I13" s="127"/>
      <c r="J13" s="128"/>
      <c r="K13" s="127"/>
      <c r="L13" s="128"/>
      <c r="M13" s="127"/>
      <c r="N13" s="128"/>
      <c r="O13" s="88"/>
      <c r="P13" s="89"/>
      <c r="Q13" s="88"/>
      <c r="R13" s="89"/>
      <c r="S13" s="88"/>
      <c r="T13" s="122"/>
    </row>
    <row r="14" spans="2:20" ht="24.95" customHeight="1" x14ac:dyDescent="0.2">
      <c r="B14" s="123"/>
      <c r="C14" s="124"/>
      <c r="D14" s="16"/>
      <c r="E14" s="125"/>
      <c r="F14" s="126"/>
      <c r="G14" s="17"/>
      <c r="H14" s="18"/>
      <c r="I14" s="127"/>
      <c r="J14" s="128"/>
      <c r="K14" s="127"/>
      <c r="L14" s="128"/>
      <c r="M14" s="127"/>
      <c r="N14" s="128"/>
      <c r="O14" s="88"/>
      <c r="P14" s="89"/>
      <c r="Q14" s="88"/>
      <c r="R14" s="89"/>
      <c r="S14" s="88"/>
      <c r="T14" s="122"/>
    </row>
    <row r="15" spans="2:20" ht="24.95" customHeight="1" x14ac:dyDescent="0.2">
      <c r="B15" s="123"/>
      <c r="C15" s="124"/>
      <c r="D15" s="17"/>
      <c r="E15" s="125"/>
      <c r="F15" s="126"/>
      <c r="G15" s="17"/>
      <c r="H15" s="24"/>
      <c r="I15" s="88"/>
      <c r="J15" s="89"/>
      <c r="K15" s="127"/>
      <c r="L15" s="128"/>
      <c r="M15" s="127"/>
      <c r="N15" s="128"/>
      <c r="O15" s="88">
        <f t="shared" ref="O15:O20" si="0">IF(M15&gt;0,-M15*$O$2,(I15+K15)*$O$2)</f>
        <v>0</v>
      </c>
      <c r="P15" s="89"/>
      <c r="Q15" s="88">
        <f t="shared" ref="Q15:Q20" si="1">IF(M15&gt;0,(-M15+O15)*$Q$2,(I15+K15+O15)*$Q$2)</f>
        <v>0</v>
      </c>
      <c r="R15" s="89"/>
      <c r="S15" s="88">
        <f t="shared" ref="S15:S20" si="2">IF(M15&gt;0,-M15+O15+Q15,I15+K15+O15+Q15)</f>
        <v>0</v>
      </c>
      <c r="T15" s="122"/>
    </row>
    <row r="16" spans="2:20" ht="24.95" customHeight="1" x14ac:dyDescent="0.2">
      <c r="B16" s="57"/>
      <c r="C16" s="58"/>
      <c r="D16" s="19"/>
      <c r="E16" s="64"/>
      <c r="F16" s="65"/>
      <c r="G16" s="20"/>
      <c r="H16" s="4"/>
      <c r="I16" s="59"/>
      <c r="J16" s="60"/>
      <c r="K16" s="61"/>
      <c r="L16" s="62"/>
      <c r="M16" s="61"/>
      <c r="N16" s="62"/>
      <c r="O16" s="59"/>
      <c r="P16" s="60"/>
      <c r="Q16" s="59"/>
      <c r="R16" s="60"/>
      <c r="S16" s="59"/>
      <c r="T16" s="63"/>
    </row>
    <row r="17" spans="2:20" ht="24.95" customHeight="1" x14ac:dyDescent="0.2">
      <c r="B17" s="123"/>
      <c r="C17" s="124"/>
      <c r="D17" s="16"/>
      <c r="E17" s="125"/>
      <c r="F17" s="126"/>
      <c r="G17" s="17"/>
      <c r="H17" s="18"/>
      <c r="I17" s="88"/>
      <c r="J17" s="89"/>
      <c r="K17" s="127"/>
      <c r="L17" s="128"/>
      <c r="M17" s="127"/>
      <c r="N17" s="128"/>
      <c r="O17" s="88">
        <f t="shared" si="0"/>
        <v>0</v>
      </c>
      <c r="P17" s="89"/>
      <c r="Q17" s="88">
        <f t="shared" si="1"/>
        <v>0</v>
      </c>
      <c r="R17" s="89"/>
      <c r="S17" s="88">
        <f t="shared" si="2"/>
        <v>0</v>
      </c>
      <c r="T17" s="122"/>
    </row>
    <row r="18" spans="2:20" ht="24.95" customHeight="1" x14ac:dyDescent="0.2">
      <c r="B18" s="123"/>
      <c r="C18" s="124"/>
      <c r="D18" s="19"/>
      <c r="E18" s="125"/>
      <c r="F18" s="126"/>
      <c r="G18" s="20"/>
      <c r="H18" s="4"/>
      <c r="I18" s="127"/>
      <c r="J18" s="128"/>
      <c r="K18" s="127"/>
      <c r="L18" s="128"/>
      <c r="M18" s="127"/>
      <c r="N18" s="128"/>
      <c r="O18" s="88">
        <f t="shared" si="0"/>
        <v>0</v>
      </c>
      <c r="P18" s="89"/>
      <c r="Q18" s="88">
        <f t="shared" si="1"/>
        <v>0</v>
      </c>
      <c r="R18" s="89"/>
      <c r="S18" s="88">
        <f t="shared" si="2"/>
        <v>0</v>
      </c>
      <c r="T18" s="122"/>
    </row>
    <row r="19" spans="2:20" ht="24.95" customHeight="1" x14ac:dyDescent="0.2">
      <c r="B19" s="123"/>
      <c r="C19" s="124"/>
      <c r="D19" s="16"/>
      <c r="E19" s="125"/>
      <c r="F19" s="126"/>
      <c r="G19" s="17"/>
      <c r="H19" s="18"/>
      <c r="I19" s="127"/>
      <c r="J19" s="128"/>
      <c r="K19" s="127"/>
      <c r="L19" s="128"/>
      <c r="M19" s="127"/>
      <c r="N19" s="128"/>
      <c r="O19" s="88">
        <f t="shared" si="0"/>
        <v>0</v>
      </c>
      <c r="P19" s="89"/>
      <c r="Q19" s="88">
        <f t="shared" si="1"/>
        <v>0</v>
      </c>
      <c r="R19" s="89"/>
      <c r="S19" s="88">
        <f t="shared" si="2"/>
        <v>0</v>
      </c>
      <c r="T19" s="122"/>
    </row>
    <row r="20" spans="2:20" ht="24.95" customHeight="1" x14ac:dyDescent="0.2">
      <c r="B20" s="123"/>
      <c r="C20" s="124"/>
      <c r="D20" s="17"/>
      <c r="E20" s="125"/>
      <c r="F20" s="126"/>
      <c r="G20" s="17"/>
      <c r="H20" s="24"/>
      <c r="I20" s="127"/>
      <c r="J20" s="128"/>
      <c r="K20" s="127"/>
      <c r="L20" s="128"/>
      <c r="M20" s="127"/>
      <c r="N20" s="128"/>
      <c r="O20" s="88">
        <f t="shared" si="0"/>
        <v>0</v>
      </c>
      <c r="P20" s="89"/>
      <c r="Q20" s="88">
        <f t="shared" si="1"/>
        <v>0</v>
      </c>
      <c r="R20" s="89"/>
      <c r="S20" s="88">
        <f t="shared" si="2"/>
        <v>0</v>
      </c>
      <c r="T20" s="122"/>
    </row>
    <row r="21" spans="2:20" ht="2.25" customHeight="1" x14ac:dyDescent="0.2"/>
    <row r="24" spans="2:20" ht="13.5" customHeight="1" x14ac:dyDescent="0.2"/>
    <row r="25" spans="2:20" ht="13.5" customHeight="1" x14ac:dyDescent="0.2"/>
  </sheetData>
  <mergeCells count="120">
    <mergeCell ref="Q19:R19"/>
    <mergeCell ref="S19:T19"/>
    <mergeCell ref="B20:C20"/>
    <mergeCell ref="E20:F20"/>
    <mergeCell ref="I20:J20"/>
    <mergeCell ref="K20:L20"/>
    <mergeCell ref="M20:N20"/>
    <mergeCell ref="O20:P20"/>
    <mergeCell ref="Q20:R20"/>
    <mergeCell ref="S20:T20"/>
    <mergeCell ref="B19:C19"/>
    <mergeCell ref="E19:F19"/>
    <mergeCell ref="I19:J19"/>
    <mergeCell ref="K19:L19"/>
    <mergeCell ref="M19:N19"/>
    <mergeCell ref="O19:P19"/>
    <mergeCell ref="Q17:R17"/>
    <mergeCell ref="S17:T17"/>
    <mergeCell ref="B18:C18"/>
    <mergeCell ref="E18:F18"/>
    <mergeCell ref="I18:J18"/>
    <mergeCell ref="K18:L18"/>
    <mergeCell ref="M18:N18"/>
    <mergeCell ref="O18:P18"/>
    <mergeCell ref="Q18:R18"/>
    <mergeCell ref="S18:T18"/>
    <mergeCell ref="B17:C17"/>
    <mergeCell ref="E17:F17"/>
    <mergeCell ref="I17:J17"/>
    <mergeCell ref="K17:L17"/>
    <mergeCell ref="M17:N17"/>
    <mergeCell ref="O17:P17"/>
    <mergeCell ref="Q14:R14"/>
    <mergeCell ref="S14:T14"/>
    <mergeCell ref="B15:C15"/>
    <mergeCell ref="E15:F15"/>
    <mergeCell ref="I15:J15"/>
    <mergeCell ref="K15:L15"/>
    <mergeCell ref="M15:N15"/>
    <mergeCell ref="O15:P15"/>
    <mergeCell ref="Q15:R15"/>
    <mergeCell ref="S15:T15"/>
    <mergeCell ref="B14:C14"/>
    <mergeCell ref="E14:F14"/>
    <mergeCell ref="I14:J14"/>
    <mergeCell ref="K14:L14"/>
    <mergeCell ref="M14:N14"/>
    <mergeCell ref="O14:P14"/>
    <mergeCell ref="Q12:R12"/>
    <mergeCell ref="S12:T12"/>
    <mergeCell ref="B13:C13"/>
    <mergeCell ref="E13:F13"/>
    <mergeCell ref="I13:J13"/>
    <mergeCell ref="K13:L13"/>
    <mergeCell ref="M13:N13"/>
    <mergeCell ref="O13:P13"/>
    <mergeCell ref="Q13:R13"/>
    <mergeCell ref="S13:T13"/>
    <mergeCell ref="B12:C12"/>
    <mergeCell ref="E12:F12"/>
    <mergeCell ref="I12:J12"/>
    <mergeCell ref="K12:L12"/>
    <mergeCell ref="M12:N12"/>
    <mergeCell ref="O12:P12"/>
    <mergeCell ref="Q10:R10"/>
    <mergeCell ref="S10:T10"/>
    <mergeCell ref="B11:C11"/>
    <mergeCell ref="E11:F11"/>
    <mergeCell ref="I11:J11"/>
    <mergeCell ref="K11:L11"/>
    <mergeCell ref="M11:N11"/>
    <mergeCell ref="O11:P11"/>
    <mergeCell ref="Q11:R11"/>
    <mergeCell ref="S11:T11"/>
    <mergeCell ref="B10:C10"/>
    <mergeCell ref="E10:F10"/>
    <mergeCell ref="I10:J10"/>
    <mergeCell ref="K10:L10"/>
    <mergeCell ref="M10:N10"/>
    <mergeCell ref="O10:P10"/>
    <mergeCell ref="S7:T7"/>
    <mergeCell ref="S8:T8"/>
    <mergeCell ref="B9:C9"/>
    <mergeCell ref="E9:F9"/>
    <mergeCell ref="I9:J9"/>
    <mergeCell ref="K9:L9"/>
    <mergeCell ref="M9:N9"/>
    <mergeCell ref="O9:P9"/>
    <mergeCell ref="Q9:R9"/>
    <mergeCell ref="S9:T9"/>
    <mergeCell ref="B8:C8"/>
    <mergeCell ref="E8:F8"/>
    <mergeCell ref="I8:J8"/>
    <mergeCell ref="K8:L8"/>
    <mergeCell ref="M8:N8"/>
    <mergeCell ref="O8:P8"/>
    <mergeCell ref="K6:L6"/>
    <mergeCell ref="M6:N6"/>
    <mergeCell ref="O6:P6"/>
    <mergeCell ref="Q8:R8"/>
    <mergeCell ref="B3:R4"/>
    <mergeCell ref="Q6:R6"/>
    <mergeCell ref="S6:T6"/>
    <mergeCell ref="I7:J7"/>
    <mergeCell ref="K7:L7"/>
    <mergeCell ref="M7:N7"/>
    <mergeCell ref="O7:P7"/>
    <mergeCell ref="S3:T4"/>
    <mergeCell ref="I5:J5"/>
    <mergeCell ref="K5:L5"/>
    <mergeCell ref="M5:N5"/>
    <mergeCell ref="O5:P5"/>
    <mergeCell ref="Q5:R5"/>
    <mergeCell ref="S5:T5"/>
    <mergeCell ref="B5:C7"/>
    <mergeCell ref="D5:D7"/>
    <mergeCell ref="E5:F7"/>
    <mergeCell ref="G5:G7"/>
    <mergeCell ref="H5:H7"/>
    <mergeCell ref="Q7:R7"/>
  </mergeCells>
  <phoneticPr fontId="0" type="noConversion"/>
  <pageMargins left="0.78740157499999996" right="0.78740157499999996" top="0.984251969" bottom="0.984251969" header="0.4921259845" footer="0.4921259845"/>
  <pageSetup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T21"/>
  <sheetViews>
    <sheetView showGridLines="0" showZeros="0" zoomScaleNormal="100" workbookViewId="0">
      <selection activeCell="B8" sqref="B8:C8"/>
    </sheetView>
  </sheetViews>
  <sheetFormatPr baseColWidth="10" defaultColWidth="3.25" defaultRowHeight="12.75" x14ac:dyDescent="0.2"/>
  <cols>
    <col min="1" max="1" width="0.625" style="1" customWidth="1"/>
    <col min="2" max="2" width="5" style="1" customWidth="1"/>
    <col min="3" max="3" width="3.25" style="1" customWidth="1"/>
    <col min="4" max="4" width="19.875" style="1" customWidth="1"/>
    <col min="5" max="5" width="8.5" style="1" customWidth="1"/>
    <col min="6" max="6" width="5.75" style="1" customWidth="1"/>
    <col min="7" max="7" width="9.375" style="1" customWidth="1"/>
    <col min="8" max="8" width="0.75" style="1" customWidth="1"/>
    <col min="9" max="9" width="9.375" style="1" customWidth="1"/>
    <col min="10" max="10" width="0.75" style="1" customWidth="1"/>
    <col min="11" max="11" width="9.375" style="1" customWidth="1"/>
    <col min="12" max="12" width="0.625" style="1" customWidth="1"/>
    <col min="13" max="13" width="9.375" style="1" customWidth="1"/>
    <col min="14" max="14" width="0.625" style="1" customWidth="1"/>
    <col min="15" max="15" width="9.25" style="1" customWidth="1"/>
    <col min="16" max="16" width="0.75" style="1" customWidth="1"/>
    <col min="17" max="17" width="9.375" style="1" customWidth="1"/>
    <col min="18" max="18" width="0.625" style="1" customWidth="1"/>
    <col min="19" max="19" width="9.375" style="1" customWidth="1"/>
    <col min="20" max="21" width="0.625" style="1" customWidth="1"/>
    <col min="22" max="16384" width="3.25" style="1"/>
  </cols>
  <sheetData>
    <row r="1" spans="2:20" ht="7.5" customHeight="1" x14ac:dyDescent="0.2">
      <c r="K1" s="3">
        <v>0.05</v>
      </c>
      <c r="L1" s="3"/>
      <c r="M1" s="3">
        <v>0.1</v>
      </c>
    </row>
    <row r="2" spans="2:20" ht="3.75" customHeight="1" x14ac:dyDescent="0.2"/>
    <row r="3" spans="2:20" x14ac:dyDescent="0.2">
      <c r="B3" s="90" t="s">
        <v>15</v>
      </c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 t="s">
        <v>49</v>
      </c>
      <c r="T3" s="130"/>
    </row>
    <row r="4" spans="2:20" ht="13.5" thickBot="1" x14ac:dyDescent="0.25">
      <c r="B4" s="12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131"/>
    </row>
    <row r="5" spans="2:20" ht="16.5" customHeight="1" thickTop="1" x14ac:dyDescent="0.2">
      <c r="B5" s="105" t="s">
        <v>1</v>
      </c>
      <c r="C5" s="106"/>
      <c r="D5" s="118" t="s">
        <v>95</v>
      </c>
      <c r="E5" s="118" t="s">
        <v>96</v>
      </c>
      <c r="F5" s="109" t="s">
        <v>60</v>
      </c>
      <c r="G5" s="103" t="s">
        <v>16</v>
      </c>
      <c r="H5" s="102"/>
      <c r="I5" s="103" t="s">
        <v>3</v>
      </c>
      <c r="J5" s="102"/>
      <c r="K5" s="103" t="s">
        <v>17</v>
      </c>
      <c r="L5" s="102"/>
      <c r="M5" s="103" t="s">
        <v>6</v>
      </c>
      <c r="N5" s="102"/>
      <c r="O5" s="103" t="s">
        <v>7</v>
      </c>
      <c r="P5" s="102"/>
      <c r="Q5" s="103" t="s">
        <v>18</v>
      </c>
      <c r="R5" s="102"/>
      <c r="S5" s="103" t="s">
        <v>102</v>
      </c>
      <c r="T5" s="104"/>
    </row>
    <row r="6" spans="2:20" x14ac:dyDescent="0.2">
      <c r="B6" s="84"/>
      <c r="C6" s="107"/>
      <c r="D6" s="119"/>
      <c r="E6" s="119"/>
      <c r="F6" s="110"/>
      <c r="G6" s="86" t="s">
        <v>19</v>
      </c>
      <c r="H6" s="87"/>
      <c r="I6" s="11"/>
      <c r="J6" s="10"/>
      <c r="K6" s="86" t="s">
        <v>10</v>
      </c>
      <c r="L6" s="87"/>
      <c r="M6" s="86" t="s">
        <v>10</v>
      </c>
      <c r="N6" s="87"/>
      <c r="O6" s="86" t="s">
        <v>20</v>
      </c>
      <c r="P6" s="87"/>
      <c r="Q6" s="86" t="s">
        <v>9</v>
      </c>
      <c r="R6" s="87"/>
      <c r="S6" s="9"/>
      <c r="T6" s="12"/>
    </row>
    <row r="7" spans="2:20" ht="14.25" x14ac:dyDescent="0.2">
      <c r="B7" s="85"/>
      <c r="C7" s="108"/>
      <c r="D7" s="120"/>
      <c r="E7" s="120"/>
      <c r="F7" s="111"/>
      <c r="G7" s="95" t="s">
        <v>12</v>
      </c>
      <c r="H7" s="96"/>
      <c r="I7" s="95" t="s">
        <v>12</v>
      </c>
      <c r="J7" s="96"/>
      <c r="K7" s="95" t="s">
        <v>12</v>
      </c>
      <c r="L7" s="96"/>
      <c r="M7" s="95" t="s">
        <v>12</v>
      </c>
      <c r="N7" s="96"/>
      <c r="O7" s="95" t="s">
        <v>12</v>
      </c>
      <c r="P7" s="96"/>
      <c r="Q7" s="95" t="s">
        <v>13</v>
      </c>
      <c r="R7" s="96"/>
      <c r="S7" s="95" t="s">
        <v>13</v>
      </c>
      <c r="T7" s="121"/>
    </row>
    <row r="8" spans="2:20" ht="24.95" customHeight="1" x14ac:dyDescent="0.2">
      <c r="B8" s="123"/>
      <c r="C8" s="124"/>
      <c r="D8" s="17"/>
      <c r="E8" s="18"/>
      <c r="F8" s="22"/>
      <c r="G8" s="132">
        <v>0</v>
      </c>
      <c r="H8" s="133"/>
      <c r="I8" s="132"/>
      <c r="J8" s="133"/>
      <c r="K8" s="132">
        <f>SUM(G8:I8)*$K$1</f>
        <v>0</v>
      </c>
      <c r="L8" s="133"/>
      <c r="M8" s="132">
        <f>SUM(G8:K8)*$M$1</f>
        <v>0</v>
      </c>
      <c r="N8" s="133"/>
      <c r="O8" s="132">
        <v>0</v>
      </c>
      <c r="P8" s="133"/>
      <c r="Q8" s="132">
        <v>0</v>
      </c>
      <c r="R8" s="133"/>
      <c r="S8" s="132">
        <f>IF(O8&gt;0,O8-Q8,G8+I8+K8+M8)</f>
        <v>0</v>
      </c>
      <c r="T8" s="134"/>
    </row>
    <row r="9" spans="2:20" ht="24.95" customHeight="1" x14ac:dyDescent="0.2">
      <c r="B9" s="123"/>
      <c r="C9" s="124"/>
      <c r="D9" s="17"/>
      <c r="E9" s="18"/>
      <c r="F9" s="22"/>
      <c r="G9" s="132"/>
      <c r="H9" s="133"/>
      <c r="I9" s="132"/>
      <c r="J9" s="133"/>
      <c r="K9" s="132">
        <f>SUM(G9:I9)*$K$1</f>
        <v>0</v>
      </c>
      <c r="L9" s="133"/>
      <c r="M9" s="132">
        <f>SUM(G9:K9)*$M$1</f>
        <v>0</v>
      </c>
      <c r="N9" s="133"/>
      <c r="O9" s="132"/>
      <c r="P9" s="133"/>
      <c r="Q9" s="132"/>
      <c r="R9" s="133"/>
      <c r="S9" s="132">
        <f>IF(O9&gt;0,O9-Q9,G9+I9+K9+M9)</f>
        <v>0</v>
      </c>
      <c r="T9" s="134"/>
    </row>
    <row r="10" spans="2:20" ht="24.95" customHeight="1" x14ac:dyDescent="0.2">
      <c r="B10" s="123"/>
      <c r="C10" s="124"/>
      <c r="D10" s="17"/>
      <c r="E10" s="18"/>
      <c r="F10" s="22"/>
      <c r="G10" s="132"/>
      <c r="H10" s="133"/>
      <c r="I10" s="132"/>
      <c r="J10" s="133"/>
      <c r="K10" s="132">
        <f>SUM(G10:I10)*$K$1</f>
        <v>0</v>
      </c>
      <c r="L10" s="133"/>
      <c r="M10" s="132">
        <f>SUM(G10:K10)*$M$1</f>
        <v>0</v>
      </c>
      <c r="N10" s="133"/>
      <c r="O10" s="132"/>
      <c r="P10" s="133"/>
      <c r="Q10" s="132"/>
      <c r="R10" s="133"/>
      <c r="S10" s="132">
        <f>IF(O10&gt;0,O10-Q10,G10+I10+K10+M10)</f>
        <v>0</v>
      </c>
      <c r="T10" s="134"/>
    </row>
    <row r="11" spans="2:20" ht="24.95" customHeight="1" x14ac:dyDescent="0.2">
      <c r="B11" s="123"/>
      <c r="C11" s="124"/>
      <c r="D11" s="17"/>
      <c r="E11" s="18"/>
      <c r="F11" s="22"/>
      <c r="G11" s="132"/>
      <c r="H11" s="133"/>
      <c r="I11" s="132"/>
      <c r="J11" s="133"/>
      <c r="K11" s="132"/>
      <c r="L11" s="133"/>
      <c r="M11" s="132"/>
      <c r="N11" s="133"/>
      <c r="O11" s="132"/>
      <c r="P11" s="133"/>
      <c r="Q11" s="132"/>
      <c r="R11" s="133"/>
      <c r="S11" s="132"/>
      <c r="T11" s="134"/>
    </row>
    <row r="12" spans="2:20" ht="24.95" customHeight="1" x14ac:dyDescent="0.2">
      <c r="B12" s="123"/>
      <c r="C12" s="124"/>
      <c r="D12" s="17"/>
      <c r="E12" s="18"/>
      <c r="F12" s="22"/>
      <c r="G12" s="132"/>
      <c r="H12" s="133"/>
      <c r="I12" s="132"/>
      <c r="J12" s="133"/>
      <c r="K12" s="132"/>
      <c r="L12" s="133"/>
      <c r="M12" s="132"/>
      <c r="N12" s="133"/>
      <c r="O12" s="132"/>
      <c r="P12" s="133"/>
      <c r="Q12" s="132"/>
      <c r="R12" s="133"/>
      <c r="S12" s="132"/>
      <c r="T12" s="134"/>
    </row>
    <row r="13" spans="2:20" ht="24.95" customHeight="1" x14ac:dyDescent="0.2">
      <c r="B13" s="123"/>
      <c r="C13" s="124"/>
      <c r="D13" s="17"/>
      <c r="E13" s="18"/>
      <c r="F13" s="22"/>
      <c r="G13" s="132"/>
      <c r="H13" s="133"/>
      <c r="I13" s="132"/>
      <c r="J13" s="133"/>
      <c r="K13" s="132">
        <f t="shared" ref="K13:K20" si="0">SUM(G13:I13)*$K$1</f>
        <v>0</v>
      </c>
      <c r="L13" s="133"/>
      <c r="M13" s="132">
        <f t="shared" ref="M13:M20" si="1">SUM(G13:K13)*$M$1</f>
        <v>0</v>
      </c>
      <c r="N13" s="133"/>
      <c r="O13" s="132"/>
      <c r="P13" s="133"/>
      <c r="Q13" s="132"/>
      <c r="R13" s="133"/>
      <c r="S13" s="132">
        <f t="shared" ref="S13:S20" si="2">IF(O13&gt;0,O13-Q13,G13+I13+K13+M13)</f>
        <v>0</v>
      </c>
      <c r="T13" s="134"/>
    </row>
    <row r="14" spans="2:20" ht="24.95" customHeight="1" x14ac:dyDescent="0.2">
      <c r="B14" s="123"/>
      <c r="C14" s="124"/>
      <c r="D14" s="17"/>
      <c r="E14" s="18"/>
      <c r="F14" s="22"/>
      <c r="G14" s="132"/>
      <c r="H14" s="133"/>
      <c r="I14" s="132"/>
      <c r="J14" s="133"/>
      <c r="K14" s="132">
        <f t="shared" si="0"/>
        <v>0</v>
      </c>
      <c r="L14" s="133"/>
      <c r="M14" s="132">
        <f t="shared" si="1"/>
        <v>0</v>
      </c>
      <c r="N14" s="133"/>
      <c r="O14" s="132"/>
      <c r="P14" s="133"/>
      <c r="Q14" s="132"/>
      <c r="R14" s="133"/>
      <c r="S14" s="132">
        <f t="shared" si="2"/>
        <v>0</v>
      </c>
      <c r="T14" s="134"/>
    </row>
    <row r="15" spans="2:20" ht="24.95" customHeight="1" x14ac:dyDescent="0.2">
      <c r="B15" s="123"/>
      <c r="C15" s="124"/>
      <c r="D15" s="17"/>
      <c r="E15" s="18"/>
      <c r="F15" s="22"/>
      <c r="G15" s="132"/>
      <c r="H15" s="133"/>
      <c r="I15" s="132"/>
      <c r="J15" s="133"/>
      <c r="K15" s="132">
        <f t="shared" si="0"/>
        <v>0</v>
      </c>
      <c r="L15" s="133"/>
      <c r="M15" s="132">
        <f t="shared" si="1"/>
        <v>0</v>
      </c>
      <c r="N15" s="133"/>
      <c r="O15" s="132"/>
      <c r="P15" s="133"/>
      <c r="Q15" s="132"/>
      <c r="R15" s="133"/>
      <c r="S15" s="132">
        <f t="shared" si="2"/>
        <v>0</v>
      </c>
      <c r="T15" s="134"/>
    </row>
    <row r="16" spans="2:20" ht="24.95" customHeight="1" x14ac:dyDescent="0.2">
      <c r="B16" s="123"/>
      <c r="C16" s="124"/>
      <c r="D16" s="17"/>
      <c r="E16" s="18"/>
      <c r="F16" s="22"/>
      <c r="G16" s="132"/>
      <c r="H16" s="133"/>
      <c r="I16" s="132"/>
      <c r="J16" s="133"/>
      <c r="K16" s="132">
        <f t="shared" si="0"/>
        <v>0</v>
      </c>
      <c r="L16" s="133"/>
      <c r="M16" s="132">
        <f t="shared" si="1"/>
        <v>0</v>
      </c>
      <c r="N16" s="133"/>
      <c r="O16" s="132"/>
      <c r="P16" s="133"/>
      <c r="Q16" s="132"/>
      <c r="R16" s="133"/>
      <c r="S16" s="132">
        <f t="shared" si="2"/>
        <v>0</v>
      </c>
      <c r="T16" s="134"/>
    </row>
    <row r="17" spans="2:20" ht="24.95" customHeight="1" x14ac:dyDescent="0.2">
      <c r="B17" s="123"/>
      <c r="C17" s="124"/>
      <c r="D17" s="17"/>
      <c r="E17" s="18"/>
      <c r="F17" s="22"/>
      <c r="G17" s="132"/>
      <c r="H17" s="133"/>
      <c r="I17" s="132"/>
      <c r="J17" s="133"/>
      <c r="K17" s="132">
        <f t="shared" si="0"/>
        <v>0</v>
      </c>
      <c r="L17" s="133"/>
      <c r="M17" s="132">
        <f t="shared" si="1"/>
        <v>0</v>
      </c>
      <c r="N17" s="133"/>
      <c r="O17" s="132"/>
      <c r="P17" s="133"/>
      <c r="Q17" s="132"/>
      <c r="R17" s="133"/>
      <c r="S17" s="132">
        <f t="shared" si="2"/>
        <v>0</v>
      </c>
      <c r="T17" s="134"/>
    </row>
    <row r="18" spans="2:20" ht="24.95" customHeight="1" x14ac:dyDescent="0.2">
      <c r="B18" s="123"/>
      <c r="C18" s="124"/>
      <c r="D18" s="17"/>
      <c r="E18" s="18"/>
      <c r="F18" s="22"/>
      <c r="G18" s="132"/>
      <c r="H18" s="133"/>
      <c r="I18" s="132"/>
      <c r="J18" s="133"/>
      <c r="K18" s="132">
        <f t="shared" si="0"/>
        <v>0</v>
      </c>
      <c r="L18" s="133"/>
      <c r="M18" s="132">
        <f t="shared" si="1"/>
        <v>0</v>
      </c>
      <c r="N18" s="133"/>
      <c r="O18" s="132"/>
      <c r="P18" s="133"/>
      <c r="Q18" s="132"/>
      <c r="R18" s="133"/>
      <c r="S18" s="132">
        <f t="shared" si="2"/>
        <v>0</v>
      </c>
      <c r="T18" s="134"/>
    </row>
    <row r="19" spans="2:20" ht="24.95" customHeight="1" x14ac:dyDescent="0.2">
      <c r="B19" s="123"/>
      <c r="C19" s="124"/>
      <c r="D19" s="21"/>
      <c r="E19" s="7"/>
      <c r="F19" s="23"/>
      <c r="G19" s="132"/>
      <c r="H19" s="133"/>
      <c r="I19" s="132"/>
      <c r="J19" s="133"/>
      <c r="K19" s="132">
        <f t="shared" si="0"/>
        <v>0</v>
      </c>
      <c r="L19" s="133"/>
      <c r="M19" s="132">
        <f t="shared" si="1"/>
        <v>0</v>
      </c>
      <c r="N19" s="133"/>
      <c r="O19" s="132"/>
      <c r="P19" s="133"/>
      <c r="Q19" s="132"/>
      <c r="R19" s="133"/>
      <c r="S19" s="132">
        <f t="shared" si="2"/>
        <v>0</v>
      </c>
      <c r="T19" s="134"/>
    </row>
    <row r="20" spans="2:20" ht="24.95" customHeight="1" x14ac:dyDescent="0.2">
      <c r="B20" s="123"/>
      <c r="C20" s="124"/>
      <c r="D20" s="17"/>
      <c r="E20" s="18"/>
      <c r="F20" s="22"/>
      <c r="G20" s="132"/>
      <c r="H20" s="133"/>
      <c r="I20" s="132"/>
      <c r="J20" s="133"/>
      <c r="K20" s="132">
        <f t="shared" si="0"/>
        <v>0</v>
      </c>
      <c r="L20" s="133"/>
      <c r="M20" s="132">
        <f t="shared" si="1"/>
        <v>0</v>
      </c>
      <c r="N20" s="133"/>
      <c r="O20" s="132"/>
      <c r="P20" s="133"/>
      <c r="Q20" s="132"/>
      <c r="R20" s="133"/>
      <c r="S20" s="132">
        <f t="shared" si="2"/>
        <v>0</v>
      </c>
      <c r="T20" s="134"/>
    </row>
    <row r="21" spans="2:20" ht="3.75" customHeight="1" x14ac:dyDescent="0.2"/>
  </sheetData>
  <mergeCells count="129">
    <mergeCell ref="Q19:R19"/>
    <mergeCell ref="S19:T19"/>
    <mergeCell ref="B20:C20"/>
    <mergeCell ref="G20:H20"/>
    <mergeCell ref="I20:J20"/>
    <mergeCell ref="K20:L20"/>
    <mergeCell ref="M20:N20"/>
    <mergeCell ref="O20:P20"/>
    <mergeCell ref="Q20:R20"/>
    <mergeCell ref="S20:T20"/>
    <mergeCell ref="B19:C19"/>
    <mergeCell ref="G19:H19"/>
    <mergeCell ref="I19:J19"/>
    <mergeCell ref="K19:L19"/>
    <mergeCell ref="M19:N19"/>
    <mergeCell ref="O19:P19"/>
    <mergeCell ref="Q17:R17"/>
    <mergeCell ref="S17:T17"/>
    <mergeCell ref="B18:C18"/>
    <mergeCell ref="G18:H18"/>
    <mergeCell ref="I18:J18"/>
    <mergeCell ref="K18:L18"/>
    <mergeCell ref="M18:N18"/>
    <mergeCell ref="O18:P18"/>
    <mergeCell ref="Q18:R18"/>
    <mergeCell ref="S18:T18"/>
    <mergeCell ref="B17:C17"/>
    <mergeCell ref="G17:H17"/>
    <mergeCell ref="I17:J17"/>
    <mergeCell ref="K17:L17"/>
    <mergeCell ref="M17:N17"/>
    <mergeCell ref="O17:P17"/>
    <mergeCell ref="Q15:R15"/>
    <mergeCell ref="S15:T15"/>
    <mergeCell ref="B16:C16"/>
    <mergeCell ref="G16:H16"/>
    <mergeCell ref="I16:J16"/>
    <mergeCell ref="K16:L16"/>
    <mergeCell ref="M16:N16"/>
    <mergeCell ref="O16:P16"/>
    <mergeCell ref="Q16:R16"/>
    <mergeCell ref="S16:T16"/>
    <mergeCell ref="B15:C15"/>
    <mergeCell ref="G15:H15"/>
    <mergeCell ref="I15:J15"/>
    <mergeCell ref="K15:L15"/>
    <mergeCell ref="M15:N15"/>
    <mergeCell ref="O15:P15"/>
    <mergeCell ref="Q13:R13"/>
    <mergeCell ref="S13:T13"/>
    <mergeCell ref="B14:C14"/>
    <mergeCell ref="G14:H14"/>
    <mergeCell ref="I14:J14"/>
    <mergeCell ref="K14:L14"/>
    <mergeCell ref="M14:N14"/>
    <mergeCell ref="O14:P14"/>
    <mergeCell ref="Q14:R14"/>
    <mergeCell ref="S14:T14"/>
    <mergeCell ref="B13:C13"/>
    <mergeCell ref="G13:H13"/>
    <mergeCell ref="I13:J13"/>
    <mergeCell ref="K13:L13"/>
    <mergeCell ref="M13:N13"/>
    <mergeCell ref="O13:P13"/>
    <mergeCell ref="Q11:R11"/>
    <mergeCell ref="S11:T11"/>
    <mergeCell ref="B12:C12"/>
    <mergeCell ref="G12:H12"/>
    <mergeCell ref="I12:J12"/>
    <mergeCell ref="K12:L12"/>
    <mergeCell ref="M12:N12"/>
    <mergeCell ref="O12:P12"/>
    <mergeCell ref="Q12:R12"/>
    <mergeCell ref="S12:T12"/>
    <mergeCell ref="B11:C11"/>
    <mergeCell ref="G11:H11"/>
    <mergeCell ref="I11:J11"/>
    <mergeCell ref="K11:L11"/>
    <mergeCell ref="M11:N11"/>
    <mergeCell ref="O11:P11"/>
    <mergeCell ref="Q9:R9"/>
    <mergeCell ref="S9:T9"/>
    <mergeCell ref="B10:C10"/>
    <mergeCell ref="G10:H10"/>
    <mergeCell ref="I10:J10"/>
    <mergeCell ref="K10:L10"/>
    <mergeCell ref="M10:N10"/>
    <mergeCell ref="O10:P10"/>
    <mergeCell ref="Q10:R10"/>
    <mergeCell ref="S10:T10"/>
    <mergeCell ref="B9:C9"/>
    <mergeCell ref="G9:H9"/>
    <mergeCell ref="I9:J9"/>
    <mergeCell ref="K9:L9"/>
    <mergeCell ref="M9:N9"/>
    <mergeCell ref="O9:P9"/>
    <mergeCell ref="S7:T7"/>
    <mergeCell ref="B8:C8"/>
    <mergeCell ref="G8:H8"/>
    <mergeCell ref="I8:J8"/>
    <mergeCell ref="K8:L8"/>
    <mergeCell ref="M8:N8"/>
    <mergeCell ref="O8:P8"/>
    <mergeCell ref="Q8:R8"/>
    <mergeCell ref="S8:T8"/>
    <mergeCell ref="S5:T5"/>
    <mergeCell ref="O6:P6"/>
    <mergeCell ref="B3:R4"/>
    <mergeCell ref="S3:T4"/>
    <mergeCell ref="G5:H5"/>
    <mergeCell ref="I5:J5"/>
    <mergeCell ref="K5:L5"/>
    <mergeCell ref="M5:N5"/>
    <mergeCell ref="O5:P5"/>
    <mergeCell ref="B5:C7"/>
    <mergeCell ref="D5:D7"/>
    <mergeCell ref="E5:E7"/>
    <mergeCell ref="F5:F7"/>
    <mergeCell ref="Q5:R5"/>
    <mergeCell ref="Q6:R6"/>
    <mergeCell ref="G7:H7"/>
    <mergeCell ref="I7:J7"/>
    <mergeCell ref="K7:L7"/>
    <mergeCell ref="M7:N7"/>
    <mergeCell ref="O7:P7"/>
    <mergeCell ref="Q7:R7"/>
    <mergeCell ref="G6:H6"/>
    <mergeCell ref="K6:L6"/>
    <mergeCell ref="M6:N6"/>
  </mergeCells>
  <phoneticPr fontId="0" type="noConversion"/>
  <pageMargins left="0.78740157499999996" right="0.78740157499999996" top="0.984251969" bottom="0.984251969" header="0.4921259845" footer="0.4921259845"/>
  <pageSetup scale="7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I33"/>
  <sheetViews>
    <sheetView showGridLines="0" zoomScaleNormal="100" workbookViewId="0">
      <selection activeCell="B7" sqref="B7"/>
    </sheetView>
  </sheetViews>
  <sheetFormatPr baseColWidth="10" defaultRowHeight="15.75" x14ac:dyDescent="0.25"/>
  <cols>
    <col min="1" max="1" width="1.125" customWidth="1"/>
    <col min="2" max="2" width="7" customWidth="1"/>
    <col min="5" max="5" width="14.625" customWidth="1"/>
    <col min="7" max="7" width="4.625" customWidth="1"/>
    <col min="9" max="9" width="4.625" customWidth="1"/>
    <col min="10" max="10" width="1.5" customWidth="1"/>
  </cols>
  <sheetData>
    <row r="1" spans="2:9" ht="6.75" customHeight="1" x14ac:dyDescent="0.25"/>
    <row r="2" spans="2:9" ht="18.95" customHeight="1" x14ac:dyDescent="0.25">
      <c r="B2" s="49"/>
      <c r="C2" s="49"/>
      <c r="D2" s="49"/>
      <c r="E2" s="49"/>
      <c r="F2" s="49"/>
      <c r="G2" s="49"/>
      <c r="H2" s="49"/>
      <c r="I2" s="49"/>
    </row>
    <row r="3" spans="2:9" ht="18.95" customHeight="1" x14ac:dyDescent="0.3">
      <c r="B3" s="198" t="s">
        <v>90</v>
      </c>
      <c r="C3" s="198"/>
      <c r="D3" s="198"/>
      <c r="E3" s="198"/>
      <c r="F3" s="198"/>
      <c r="G3" s="198"/>
      <c r="H3" s="198"/>
      <c r="I3" s="198"/>
    </row>
    <row r="4" spans="2:9" ht="18.95" customHeight="1" x14ac:dyDescent="0.25">
      <c r="B4" s="50"/>
      <c r="C4" s="50"/>
      <c r="D4" s="50"/>
      <c r="E4" s="50"/>
      <c r="F4" s="50"/>
      <c r="G4" s="50"/>
      <c r="H4" s="50"/>
      <c r="I4" s="50"/>
    </row>
    <row r="5" spans="2:9" ht="21.75" customHeight="1" thickBot="1" x14ac:dyDescent="0.3"/>
    <row r="6" spans="2:9" ht="19.5" thickBot="1" x14ac:dyDescent="0.3">
      <c r="B6" s="51" t="s">
        <v>46</v>
      </c>
      <c r="C6" s="199" t="s">
        <v>22</v>
      </c>
      <c r="D6" s="200"/>
      <c r="E6" s="201"/>
      <c r="F6" s="199" t="s">
        <v>23</v>
      </c>
      <c r="G6" s="201"/>
      <c r="H6" s="199" t="s">
        <v>24</v>
      </c>
      <c r="I6" s="201"/>
    </row>
    <row r="7" spans="2:9" ht="23.1" customHeight="1" x14ac:dyDescent="0.25">
      <c r="B7" s="52"/>
      <c r="C7" s="195"/>
      <c r="D7" s="196"/>
      <c r="E7" s="197"/>
      <c r="F7" s="73"/>
      <c r="G7" s="75"/>
      <c r="H7" s="73"/>
      <c r="I7" s="75"/>
    </row>
    <row r="8" spans="2:9" ht="23.1" customHeight="1" x14ac:dyDescent="0.25">
      <c r="B8" s="53"/>
      <c r="C8" s="192"/>
      <c r="D8" s="193"/>
      <c r="E8" s="194"/>
      <c r="F8" s="74"/>
      <c r="G8" s="76"/>
      <c r="H8" s="74"/>
      <c r="I8" s="76"/>
    </row>
    <row r="9" spans="2:9" ht="23.1" customHeight="1" x14ac:dyDescent="0.25">
      <c r="B9" s="53"/>
      <c r="C9" s="192"/>
      <c r="D9" s="193"/>
      <c r="E9" s="194"/>
      <c r="F9" s="74"/>
      <c r="G9" s="76"/>
      <c r="H9" s="74"/>
      <c r="I9" s="76"/>
    </row>
    <row r="10" spans="2:9" ht="23.1" customHeight="1" x14ac:dyDescent="0.25">
      <c r="B10" s="53"/>
      <c r="C10" s="192"/>
      <c r="D10" s="193"/>
      <c r="E10" s="194"/>
      <c r="F10" s="74"/>
      <c r="G10" s="76"/>
      <c r="H10" s="74"/>
      <c r="I10" s="76"/>
    </row>
    <row r="11" spans="2:9" ht="23.1" customHeight="1" x14ac:dyDescent="0.25">
      <c r="B11" s="53"/>
      <c r="C11" s="192"/>
      <c r="D11" s="193"/>
      <c r="E11" s="194"/>
      <c r="F11" s="74"/>
      <c r="G11" s="76"/>
      <c r="H11" s="74"/>
      <c r="I11" s="76"/>
    </row>
    <row r="12" spans="2:9" ht="23.1" customHeight="1" x14ac:dyDescent="0.25">
      <c r="B12" s="53"/>
      <c r="C12" s="192"/>
      <c r="D12" s="193"/>
      <c r="E12" s="194"/>
      <c r="F12" s="74"/>
      <c r="G12" s="76"/>
      <c r="H12" s="74"/>
      <c r="I12" s="76"/>
    </row>
    <row r="13" spans="2:9" ht="23.1" customHeight="1" x14ac:dyDescent="0.25">
      <c r="B13" s="53"/>
      <c r="C13" s="192"/>
      <c r="D13" s="193"/>
      <c r="E13" s="194"/>
      <c r="F13" s="74"/>
      <c r="G13" s="76"/>
      <c r="H13" s="74"/>
      <c r="I13" s="76"/>
    </row>
    <row r="14" spans="2:9" ht="23.1" customHeight="1" x14ac:dyDescent="0.25">
      <c r="B14" s="53"/>
      <c r="C14" s="54"/>
      <c r="D14" s="55"/>
      <c r="E14" s="56"/>
      <c r="F14" s="74"/>
      <c r="G14" s="76"/>
      <c r="H14" s="74"/>
      <c r="I14" s="76"/>
    </row>
    <row r="15" spans="2:9" ht="23.1" customHeight="1" x14ac:dyDescent="0.25">
      <c r="B15" s="53"/>
      <c r="C15" s="54"/>
      <c r="D15" s="55"/>
      <c r="E15" s="56"/>
      <c r="F15" s="74"/>
      <c r="G15" s="76"/>
      <c r="H15" s="74"/>
      <c r="I15" s="76"/>
    </row>
    <row r="16" spans="2:9" ht="23.1" customHeight="1" x14ac:dyDescent="0.25">
      <c r="B16" s="53"/>
      <c r="C16" s="54"/>
      <c r="D16" s="55"/>
      <c r="E16" s="56"/>
      <c r="F16" s="74"/>
      <c r="G16" s="76"/>
      <c r="H16" s="74"/>
      <c r="I16" s="76"/>
    </row>
    <row r="17" spans="2:9" ht="23.1" customHeight="1" x14ac:dyDescent="0.25">
      <c r="B17" s="53"/>
      <c r="C17" s="54"/>
      <c r="D17" s="55"/>
      <c r="E17" s="56"/>
      <c r="F17" s="74"/>
      <c r="G17" s="76"/>
      <c r="H17" s="74"/>
      <c r="I17" s="76"/>
    </row>
    <row r="18" spans="2:9" ht="23.1" customHeight="1" x14ac:dyDescent="0.25">
      <c r="B18" s="53"/>
      <c r="C18" s="54"/>
      <c r="D18" s="55"/>
      <c r="E18" s="56"/>
      <c r="F18" s="74"/>
      <c r="G18" s="76"/>
      <c r="H18" s="74"/>
      <c r="I18" s="76"/>
    </row>
    <row r="19" spans="2:9" ht="23.1" customHeight="1" x14ac:dyDescent="0.25">
      <c r="B19" s="53"/>
      <c r="C19" s="54"/>
      <c r="D19" s="55"/>
      <c r="E19" s="56"/>
      <c r="F19" s="74"/>
      <c r="G19" s="76"/>
      <c r="H19" s="74"/>
      <c r="I19" s="76"/>
    </row>
    <row r="20" spans="2:9" ht="23.1" customHeight="1" x14ac:dyDescent="0.25">
      <c r="B20" s="53"/>
      <c r="C20" s="54"/>
      <c r="D20" s="55"/>
      <c r="E20" s="56"/>
      <c r="F20" s="74"/>
      <c r="G20" s="76"/>
      <c r="H20" s="74"/>
      <c r="I20" s="76"/>
    </row>
    <row r="21" spans="2:9" ht="23.1" customHeight="1" x14ac:dyDescent="0.25">
      <c r="B21" s="53"/>
      <c r="C21" s="54"/>
      <c r="D21" s="55"/>
      <c r="E21" s="56"/>
      <c r="F21" s="74"/>
      <c r="G21" s="76"/>
      <c r="H21" s="74"/>
      <c r="I21" s="76"/>
    </row>
    <row r="22" spans="2:9" ht="23.1" customHeight="1" x14ac:dyDescent="0.25">
      <c r="B22" s="53"/>
      <c r="C22" s="192"/>
      <c r="D22" s="193"/>
      <c r="E22" s="194"/>
      <c r="F22" s="74"/>
      <c r="G22" s="76"/>
      <c r="H22" s="74"/>
      <c r="I22" s="76"/>
    </row>
    <row r="23" spans="2:9" ht="23.1" customHeight="1" x14ac:dyDescent="0.25">
      <c r="B23" s="53"/>
      <c r="C23" s="192"/>
      <c r="D23" s="193"/>
      <c r="E23" s="194"/>
      <c r="F23" s="74"/>
      <c r="G23" s="76"/>
      <c r="H23" s="74"/>
      <c r="I23" s="76"/>
    </row>
    <row r="24" spans="2:9" ht="23.1" customHeight="1" x14ac:dyDescent="0.25">
      <c r="B24" s="53"/>
      <c r="C24" s="192"/>
      <c r="D24" s="193"/>
      <c r="E24" s="194"/>
      <c r="F24" s="74"/>
      <c r="G24" s="76"/>
      <c r="H24" s="74"/>
      <c r="I24" s="76"/>
    </row>
    <row r="25" spans="2:9" ht="23.1" customHeight="1" x14ac:dyDescent="0.25">
      <c r="B25" s="53"/>
      <c r="C25" s="192"/>
      <c r="D25" s="193"/>
      <c r="E25" s="194"/>
      <c r="F25" s="74"/>
      <c r="G25" s="76"/>
      <c r="H25" s="74"/>
      <c r="I25" s="76"/>
    </row>
    <row r="26" spans="2:9" ht="23.1" customHeight="1" x14ac:dyDescent="0.25">
      <c r="B26" s="53"/>
      <c r="C26" s="192"/>
      <c r="D26" s="193"/>
      <c r="E26" s="194"/>
      <c r="F26" s="74"/>
      <c r="G26" s="76"/>
      <c r="H26" s="74"/>
      <c r="I26" s="76"/>
    </row>
    <row r="27" spans="2:9" ht="23.1" customHeight="1" x14ac:dyDescent="0.25">
      <c r="B27" s="53"/>
      <c r="C27" s="192"/>
      <c r="D27" s="193"/>
      <c r="E27" s="194"/>
      <c r="F27" s="74"/>
      <c r="G27" s="76"/>
      <c r="H27" s="74"/>
      <c r="I27" s="76"/>
    </row>
    <row r="28" spans="2:9" ht="23.1" customHeight="1" x14ac:dyDescent="0.25">
      <c r="B28" s="53"/>
      <c r="C28" s="192"/>
      <c r="D28" s="193"/>
      <c r="E28" s="194"/>
      <c r="F28" s="74"/>
      <c r="G28" s="76"/>
      <c r="H28" s="74"/>
      <c r="I28" s="76"/>
    </row>
    <row r="29" spans="2:9" ht="23.1" customHeight="1" x14ac:dyDescent="0.25">
      <c r="B29" s="53"/>
      <c r="C29" s="192"/>
      <c r="D29" s="193"/>
      <c r="E29" s="194"/>
      <c r="F29" s="74"/>
      <c r="G29" s="76"/>
      <c r="H29" s="74"/>
      <c r="I29" s="76"/>
    </row>
    <row r="30" spans="2:9" ht="23.1" customHeight="1" x14ac:dyDescent="0.25">
      <c r="B30" s="53"/>
      <c r="C30" s="192"/>
      <c r="D30" s="193"/>
      <c r="E30" s="194"/>
      <c r="F30" s="74"/>
      <c r="G30" s="76"/>
      <c r="H30" s="74"/>
      <c r="I30" s="76"/>
    </row>
    <row r="31" spans="2:9" ht="23.1" customHeight="1" x14ac:dyDescent="0.25">
      <c r="B31" s="53"/>
      <c r="C31" s="191"/>
      <c r="D31" s="191"/>
      <c r="E31" s="191"/>
      <c r="F31" s="74"/>
      <c r="G31" s="76"/>
      <c r="H31" s="74"/>
      <c r="I31" s="76"/>
    </row>
    <row r="32" spans="2:9" ht="23.1" customHeight="1" x14ac:dyDescent="0.25">
      <c r="B32" s="53"/>
      <c r="C32" s="191"/>
      <c r="D32" s="191"/>
      <c r="E32" s="191"/>
      <c r="F32" s="74"/>
      <c r="G32" s="76"/>
      <c r="H32" s="74"/>
      <c r="I32" s="76"/>
    </row>
    <row r="33" ht="5.25" customHeight="1" x14ac:dyDescent="0.25"/>
  </sheetData>
  <mergeCells count="22">
    <mergeCell ref="C7:E7"/>
    <mergeCell ref="C8:E8"/>
    <mergeCell ref="C9:E9"/>
    <mergeCell ref="C10:E10"/>
    <mergeCell ref="B3:I3"/>
    <mergeCell ref="C6:E6"/>
    <mergeCell ref="F6:G6"/>
    <mergeCell ref="H6:I6"/>
    <mergeCell ref="C23:E23"/>
    <mergeCell ref="C24:E24"/>
    <mergeCell ref="C25:E25"/>
    <mergeCell ref="C26:E26"/>
    <mergeCell ref="C11:E11"/>
    <mergeCell ref="C12:E12"/>
    <mergeCell ref="C13:E13"/>
    <mergeCell ref="C22:E22"/>
    <mergeCell ref="C31:E31"/>
    <mergeCell ref="C32:E32"/>
    <mergeCell ref="C27:E27"/>
    <mergeCell ref="C28:E28"/>
    <mergeCell ref="C29:E29"/>
    <mergeCell ref="C30:E30"/>
  </mergeCells>
  <phoneticPr fontId="0" type="noConversion"/>
  <pageMargins left="0.78740157499999996" right="0.78740157499999996" top="0.984251969" bottom="0.984251969" header="0.4921259845" footer="0.4921259845"/>
  <pageSetup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S381"/>
  <sheetViews>
    <sheetView showGridLines="0" showZeros="0" zoomScaleNormal="100" workbookViewId="0">
      <selection activeCell="B7" sqref="B7:C7"/>
    </sheetView>
  </sheetViews>
  <sheetFormatPr baseColWidth="10" defaultColWidth="4.125" defaultRowHeight="15.75" x14ac:dyDescent="0.25"/>
  <cols>
    <col min="1" max="1" width="0.875" style="5" customWidth="1"/>
    <col min="2" max="2" width="6" style="5" customWidth="1"/>
    <col min="3" max="3" width="4.375" style="5" customWidth="1"/>
    <col min="4" max="8" width="4" style="5" customWidth="1"/>
    <col min="9" max="9" width="9.125" style="5" customWidth="1"/>
    <col min="10" max="10" width="9.125" style="6" customWidth="1"/>
    <col min="11" max="11" width="2.375" style="5" customWidth="1"/>
    <col min="12" max="13" width="4.125" style="5" customWidth="1"/>
    <col min="14" max="14" width="2.375" style="5" customWidth="1"/>
    <col min="15" max="15" width="4.125" style="5" hidden="1" customWidth="1"/>
    <col min="16" max="16" width="7.625" style="5" customWidth="1"/>
    <col min="17" max="17" width="3.375" style="6" customWidth="1"/>
    <col min="18" max="18" width="11.125" style="5" customWidth="1"/>
    <col min="19" max="19" width="3.625" style="5" hidden="1" customWidth="1"/>
    <col min="20" max="20" width="0.75" style="5" customWidth="1"/>
    <col min="21" max="16384" width="4.125" style="5"/>
  </cols>
  <sheetData>
    <row r="1" spans="2:18" x14ac:dyDescent="0.25">
      <c r="B1" s="181" t="s">
        <v>25</v>
      </c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</row>
    <row r="3" spans="2:18" x14ac:dyDescent="0.25">
      <c r="B3" s="184" t="s">
        <v>101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44" t="s">
        <v>62</v>
      </c>
    </row>
    <row r="4" spans="2:18" ht="16.5" thickBot="1" x14ac:dyDescent="0.3">
      <c r="B4" s="167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45"/>
    </row>
    <row r="5" spans="2:18" ht="16.5" thickTop="1" x14ac:dyDescent="0.25">
      <c r="B5" s="169" t="s">
        <v>26</v>
      </c>
      <c r="C5" s="170"/>
      <c r="D5" s="173" t="s">
        <v>27</v>
      </c>
      <c r="E5" s="174"/>
      <c r="F5" s="174"/>
      <c r="G5" s="174"/>
      <c r="H5" s="174"/>
      <c r="I5" s="170"/>
      <c r="J5" s="170" t="s">
        <v>46</v>
      </c>
      <c r="K5" s="173" t="s">
        <v>28</v>
      </c>
      <c r="L5" s="174"/>
      <c r="M5" s="170"/>
      <c r="N5" s="173" t="s">
        <v>29</v>
      </c>
      <c r="O5" s="174"/>
      <c r="P5" s="170"/>
      <c r="Q5" s="35" t="s">
        <v>30</v>
      </c>
      <c r="R5" s="177" t="s">
        <v>31</v>
      </c>
    </row>
    <row r="6" spans="2:18" x14ac:dyDescent="0.25">
      <c r="B6" s="171"/>
      <c r="C6" s="172"/>
      <c r="D6" s="175"/>
      <c r="E6" s="176"/>
      <c r="F6" s="176"/>
      <c r="G6" s="176"/>
      <c r="H6" s="176"/>
      <c r="I6" s="172"/>
      <c r="J6" s="172"/>
      <c r="K6" s="175"/>
      <c r="L6" s="176"/>
      <c r="M6" s="172"/>
      <c r="N6" s="175"/>
      <c r="O6" s="176"/>
      <c r="P6" s="172"/>
      <c r="Q6" s="36" t="s">
        <v>32</v>
      </c>
      <c r="R6" s="178"/>
    </row>
    <row r="7" spans="2:18" ht="20.100000000000001" customHeight="1" x14ac:dyDescent="0.25">
      <c r="B7" s="163"/>
      <c r="C7" s="164"/>
      <c r="D7" s="37"/>
      <c r="E7" s="38"/>
      <c r="F7" s="38"/>
      <c r="G7" s="38"/>
      <c r="H7" s="38"/>
      <c r="I7" s="39"/>
      <c r="J7" s="46"/>
      <c r="K7" s="160"/>
      <c r="L7" s="161"/>
      <c r="M7" s="162"/>
      <c r="N7" s="160"/>
      <c r="O7" s="161"/>
      <c r="P7" s="162"/>
      <c r="Q7" s="40"/>
      <c r="R7" s="41"/>
    </row>
    <row r="8" spans="2:18" ht="20.100000000000001" customHeight="1" x14ac:dyDescent="0.25">
      <c r="B8" s="163"/>
      <c r="C8" s="164"/>
      <c r="D8" s="37"/>
      <c r="E8" s="38"/>
      <c r="F8" s="38"/>
      <c r="G8" s="38"/>
      <c r="H8" s="38"/>
      <c r="I8" s="39"/>
      <c r="J8" s="46"/>
      <c r="K8" s="160"/>
      <c r="L8" s="161"/>
      <c r="M8" s="162"/>
      <c r="N8" s="160"/>
      <c r="O8" s="161"/>
      <c r="P8" s="162"/>
      <c r="Q8" s="40"/>
      <c r="R8" s="41"/>
    </row>
    <row r="9" spans="2:18" ht="20.100000000000001" customHeight="1" x14ac:dyDescent="0.25">
      <c r="B9" s="163"/>
      <c r="C9" s="164"/>
      <c r="D9" s="37"/>
      <c r="E9" s="38"/>
      <c r="F9" s="38"/>
      <c r="G9" s="38"/>
      <c r="H9" s="38"/>
      <c r="I9" s="39"/>
      <c r="J9" s="46"/>
      <c r="K9" s="160"/>
      <c r="L9" s="161"/>
      <c r="M9" s="162"/>
      <c r="N9" s="160">
        <v>0</v>
      </c>
      <c r="O9" s="161"/>
      <c r="P9" s="162"/>
      <c r="Q9" s="42"/>
      <c r="R9" s="41">
        <f>R8+K9-N9</f>
        <v>0</v>
      </c>
    </row>
    <row r="10" spans="2:18" ht="20.100000000000001" customHeight="1" x14ac:dyDescent="0.25">
      <c r="B10" s="153"/>
      <c r="C10" s="154"/>
      <c r="D10" s="27"/>
      <c r="E10" s="28"/>
      <c r="F10" s="28"/>
      <c r="G10" s="28"/>
      <c r="H10" s="28"/>
      <c r="I10" s="29"/>
      <c r="J10" s="47"/>
      <c r="K10" s="155"/>
      <c r="L10" s="156"/>
      <c r="M10" s="157"/>
      <c r="N10" s="155">
        <v>0</v>
      </c>
      <c r="O10" s="156"/>
      <c r="P10" s="157"/>
      <c r="Q10" s="40"/>
      <c r="R10" s="41">
        <f>R9+K10-N10</f>
        <v>0</v>
      </c>
    </row>
    <row r="11" spans="2:18" ht="20.100000000000001" customHeight="1" x14ac:dyDescent="0.25">
      <c r="B11" s="153"/>
      <c r="C11" s="154"/>
      <c r="D11" s="27"/>
      <c r="E11" s="28"/>
      <c r="F11" s="28"/>
      <c r="G11" s="28"/>
      <c r="H11" s="28"/>
      <c r="I11" s="29"/>
      <c r="J11" s="47"/>
      <c r="K11" s="155"/>
      <c r="L11" s="156"/>
      <c r="M11" s="157"/>
      <c r="N11" s="155"/>
      <c r="O11" s="156"/>
      <c r="P11" s="157"/>
      <c r="Q11" s="42"/>
      <c r="R11" s="41">
        <f>R10+K11-P11</f>
        <v>0</v>
      </c>
    </row>
    <row r="12" spans="2:18" ht="20.100000000000001" customHeight="1" x14ac:dyDescent="0.25">
      <c r="B12" s="153"/>
      <c r="C12" s="154"/>
      <c r="D12" s="27"/>
      <c r="E12" s="28"/>
      <c r="F12" s="28"/>
      <c r="G12" s="28"/>
      <c r="H12" s="28"/>
      <c r="I12" s="29"/>
      <c r="J12" s="47"/>
      <c r="K12" s="155"/>
      <c r="L12" s="156"/>
      <c r="M12" s="157"/>
      <c r="N12" s="155"/>
      <c r="O12" s="156"/>
      <c r="P12" s="157"/>
      <c r="Q12" s="40"/>
      <c r="R12" s="41">
        <f>R11+K12-P12</f>
        <v>0</v>
      </c>
    </row>
    <row r="14" spans="2:18" x14ac:dyDescent="0.25">
      <c r="B14" s="184" t="s">
        <v>97</v>
      </c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44" t="s">
        <v>63</v>
      </c>
    </row>
    <row r="15" spans="2:18" ht="16.5" thickBot="1" x14ac:dyDescent="0.3">
      <c r="B15" s="167"/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45"/>
    </row>
    <row r="16" spans="2:18" ht="16.5" thickTop="1" x14ac:dyDescent="0.25">
      <c r="B16" s="169" t="s">
        <v>26</v>
      </c>
      <c r="C16" s="170"/>
      <c r="D16" s="173" t="s">
        <v>27</v>
      </c>
      <c r="E16" s="174"/>
      <c r="F16" s="174"/>
      <c r="G16" s="174"/>
      <c r="H16" s="174"/>
      <c r="I16" s="170"/>
      <c r="J16" s="170" t="s">
        <v>46</v>
      </c>
      <c r="K16" s="173" t="s">
        <v>28</v>
      </c>
      <c r="L16" s="174"/>
      <c r="M16" s="170"/>
      <c r="N16" s="173" t="s">
        <v>29</v>
      </c>
      <c r="O16" s="174"/>
      <c r="P16" s="170"/>
      <c r="Q16" s="35" t="s">
        <v>30</v>
      </c>
      <c r="R16" s="177" t="s">
        <v>31</v>
      </c>
    </row>
    <row r="17" spans="2:18" x14ac:dyDescent="0.25">
      <c r="B17" s="171"/>
      <c r="C17" s="172"/>
      <c r="D17" s="175"/>
      <c r="E17" s="176"/>
      <c r="F17" s="176"/>
      <c r="G17" s="176"/>
      <c r="H17" s="176"/>
      <c r="I17" s="172"/>
      <c r="J17" s="172"/>
      <c r="K17" s="175"/>
      <c r="L17" s="176"/>
      <c r="M17" s="172"/>
      <c r="N17" s="175"/>
      <c r="O17" s="176"/>
      <c r="P17" s="172"/>
      <c r="Q17" s="36" t="s">
        <v>32</v>
      </c>
      <c r="R17" s="178"/>
    </row>
    <row r="18" spans="2:18" ht="20.100000000000001" customHeight="1" x14ac:dyDescent="0.25">
      <c r="B18" s="182">
        <v>45377</v>
      </c>
      <c r="C18" s="183"/>
      <c r="D18" s="27" t="s">
        <v>91</v>
      </c>
      <c r="E18" s="28"/>
      <c r="F18" s="28"/>
      <c r="G18" s="28"/>
      <c r="H18" s="28"/>
      <c r="I18" s="29"/>
      <c r="J18" s="47" t="s">
        <v>59</v>
      </c>
      <c r="K18" s="155"/>
      <c r="L18" s="156"/>
      <c r="M18" s="157"/>
      <c r="N18" s="155">
        <v>1052.25</v>
      </c>
      <c r="O18" s="156"/>
      <c r="P18" s="157"/>
      <c r="Q18" s="40" t="s">
        <v>32</v>
      </c>
      <c r="R18" s="72">
        <f>N18</f>
        <v>1052.25</v>
      </c>
    </row>
    <row r="19" spans="2:18" ht="20.100000000000001" customHeight="1" x14ac:dyDescent="0.25">
      <c r="B19" s="185">
        <v>40997</v>
      </c>
      <c r="C19" s="186"/>
      <c r="D19" s="27" t="s">
        <v>92</v>
      </c>
      <c r="E19" s="28"/>
      <c r="F19" s="28"/>
      <c r="G19" s="28"/>
      <c r="H19" s="28"/>
      <c r="I19" s="29"/>
      <c r="J19" s="47" t="s">
        <v>59</v>
      </c>
      <c r="K19" s="155">
        <v>42.55</v>
      </c>
      <c r="L19" s="156"/>
      <c r="M19" s="157"/>
      <c r="N19" s="155"/>
      <c r="O19" s="156"/>
      <c r="P19" s="157"/>
      <c r="Q19" s="40" t="s">
        <v>32</v>
      </c>
      <c r="R19" s="72">
        <f>R18-K19+P19</f>
        <v>1009.7</v>
      </c>
    </row>
    <row r="20" spans="2:18" ht="20.100000000000001" customHeight="1" x14ac:dyDescent="0.25">
      <c r="B20" s="163"/>
      <c r="C20" s="164"/>
      <c r="D20" s="37"/>
      <c r="E20" s="38"/>
      <c r="F20" s="38"/>
      <c r="G20" s="38"/>
      <c r="H20" s="38"/>
      <c r="I20" s="39"/>
      <c r="J20" s="46"/>
      <c r="K20" s="160"/>
      <c r="L20" s="161"/>
      <c r="M20" s="162"/>
      <c r="N20" s="160"/>
      <c r="O20" s="161"/>
      <c r="P20" s="162"/>
      <c r="Q20" s="42"/>
      <c r="R20" s="41"/>
    </row>
    <row r="21" spans="2:18" ht="20.100000000000001" customHeight="1" x14ac:dyDescent="0.25">
      <c r="B21" s="153"/>
      <c r="C21" s="154"/>
      <c r="D21" s="27"/>
      <c r="E21" s="28"/>
      <c r="F21" s="28"/>
      <c r="G21" s="28"/>
      <c r="H21" s="28"/>
      <c r="I21" s="29"/>
      <c r="J21" s="47"/>
      <c r="K21" s="155"/>
      <c r="L21" s="156"/>
      <c r="M21" s="157"/>
      <c r="N21" s="155"/>
      <c r="O21" s="156"/>
      <c r="P21" s="157"/>
      <c r="Q21" s="40"/>
      <c r="R21" s="41"/>
    </row>
    <row r="22" spans="2:18" ht="20.100000000000001" customHeight="1" x14ac:dyDescent="0.25">
      <c r="B22" s="153"/>
      <c r="C22" s="154"/>
      <c r="D22" s="27"/>
      <c r="E22" s="28"/>
      <c r="F22" s="28"/>
      <c r="G22" s="28"/>
      <c r="H22" s="28"/>
      <c r="I22" s="29"/>
      <c r="J22" s="47"/>
      <c r="K22" s="155"/>
      <c r="L22" s="156"/>
      <c r="M22" s="157"/>
      <c r="N22" s="155"/>
      <c r="O22" s="156"/>
      <c r="P22" s="157"/>
      <c r="Q22" s="42"/>
      <c r="R22" s="41"/>
    </row>
    <row r="23" spans="2:18" ht="20.100000000000001" customHeight="1" x14ac:dyDescent="0.25">
      <c r="B23" s="153"/>
      <c r="C23" s="154"/>
      <c r="D23" s="27"/>
      <c r="E23" s="28"/>
      <c r="F23" s="28"/>
      <c r="G23" s="28"/>
      <c r="H23" s="28"/>
      <c r="I23" s="29"/>
      <c r="J23" s="47"/>
      <c r="K23" s="155"/>
      <c r="L23" s="156"/>
      <c r="M23" s="157"/>
      <c r="N23" s="155"/>
      <c r="O23" s="156"/>
      <c r="P23" s="157"/>
      <c r="Q23" s="40"/>
      <c r="R23" s="41"/>
    </row>
    <row r="25" spans="2:18" x14ac:dyDescent="0.25">
      <c r="B25" s="184" t="s">
        <v>98</v>
      </c>
      <c r="C25" s="166"/>
      <c r="D25" s="166"/>
      <c r="E25" s="166"/>
      <c r="F25" s="166"/>
      <c r="G25" s="166"/>
      <c r="H25" s="166"/>
      <c r="I25" s="166"/>
      <c r="J25" s="166"/>
      <c r="K25" s="166"/>
      <c r="L25" s="166"/>
      <c r="M25" s="166"/>
      <c r="N25" s="166"/>
      <c r="O25" s="166"/>
      <c r="P25" s="166"/>
      <c r="Q25" s="166"/>
      <c r="R25" s="144" t="s">
        <v>64</v>
      </c>
    </row>
    <row r="26" spans="2:18" ht="16.5" thickBot="1" x14ac:dyDescent="0.3">
      <c r="B26" s="167"/>
      <c r="C26" s="168"/>
      <c r="D26" s="168"/>
      <c r="E26" s="168"/>
      <c r="F26" s="168"/>
      <c r="G26" s="168"/>
      <c r="H26" s="168"/>
      <c r="I26" s="168"/>
      <c r="J26" s="168"/>
      <c r="K26" s="168"/>
      <c r="L26" s="168"/>
      <c r="M26" s="168"/>
      <c r="N26" s="168"/>
      <c r="O26" s="168"/>
      <c r="P26" s="168"/>
      <c r="Q26" s="168"/>
      <c r="R26" s="145"/>
    </row>
    <row r="27" spans="2:18" ht="16.5" thickTop="1" x14ac:dyDescent="0.25">
      <c r="B27" s="169" t="s">
        <v>26</v>
      </c>
      <c r="C27" s="170"/>
      <c r="D27" s="173" t="s">
        <v>27</v>
      </c>
      <c r="E27" s="174"/>
      <c r="F27" s="174"/>
      <c r="G27" s="174"/>
      <c r="H27" s="174"/>
      <c r="I27" s="170"/>
      <c r="J27" s="170" t="s">
        <v>46</v>
      </c>
      <c r="K27" s="173" t="s">
        <v>28</v>
      </c>
      <c r="L27" s="174"/>
      <c r="M27" s="170"/>
      <c r="N27" s="173" t="s">
        <v>29</v>
      </c>
      <c r="O27" s="174"/>
      <c r="P27" s="170"/>
      <c r="Q27" s="35" t="s">
        <v>30</v>
      </c>
      <c r="R27" s="177" t="s">
        <v>31</v>
      </c>
    </row>
    <row r="28" spans="2:18" x14ac:dyDescent="0.25">
      <c r="B28" s="171"/>
      <c r="C28" s="172"/>
      <c r="D28" s="175"/>
      <c r="E28" s="176"/>
      <c r="F28" s="176"/>
      <c r="G28" s="176"/>
      <c r="H28" s="176"/>
      <c r="I28" s="172"/>
      <c r="J28" s="172"/>
      <c r="K28" s="175"/>
      <c r="L28" s="176"/>
      <c r="M28" s="172"/>
      <c r="N28" s="175"/>
      <c r="O28" s="176"/>
      <c r="P28" s="172"/>
      <c r="Q28" s="36" t="s">
        <v>32</v>
      </c>
      <c r="R28" s="178"/>
    </row>
    <row r="29" spans="2:18" ht="20.100000000000001" customHeight="1" x14ac:dyDescent="0.25">
      <c r="B29" s="163"/>
      <c r="C29" s="164"/>
      <c r="D29" s="37"/>
      <c r="E29" s="38"/>
      <c r="F29" s="38"/>
      <c r="G29" s="38"/>
      <c r="H29" s="38"/>
      <c r="I29" s="39"/>
      <c r="J29" s="46"/>
      <c r="K29" s="160"/>
      <c r="L29" s="161"/>
      <c r="M29" s="162"/>
      <c r="N29" s="160"/>
      <c r="O29" s="161"/>
      <c r="P29" s="162"/>
      <c r="Q29" s="40"/>
      <c r="R29" s="41"/>
    </row>
    <row r="30" spans="2:18" ht="20.100000000000001" customHeight="1" x14ac:dyDescent="0.25">
      <c r="B30" s="163"/>
      <c r="C30" s="164"/>
      <c r="D30" s="37"/>
      <c r="E30" s="38"/>
      <c r="F30" s="38"/>
      <c r="G30" s="38"/>
      <c r="H30" s="38"/>
      <c r="I30" s="39"/>
      <c r="J30" s="46"/>
      <c r="K30" s="160"/>
      <c r="L30" s="161"/>
      <c r="M30" s="162"/>
      <c r="N30" s="160"/>
      <c r="O30" s="161"/>
      <c r="P30" s="162"/>
      <c r="Q30" s="40"/>
      <c r="R30" s="41">
        <f t="shared" ref="R30:R34" si="0">R29+K30-P30</f>
        <v>0</v>
      </c>
    </row>
    <row r="31" spans="2:18" ht="20.100000000000001" customHeight="1" x14ac:dyDescent="0.25">
      <c r="B31" s="163"/>
      <c r="C31" s="164"/>
      <c r="D31" s="37"/>
      <c r="E31" s="38"/>
      <c r="F31" s="38"/>
      <c r="G31" s="38"/>
      <c r="H31" s="38"/>
      <c r="I31" s="39"/>
      <c r="J31" s="46"/>
      <c r="K31" s="160"/>
      <c r="L31" s="161"/>
      <c r="M31" s="162"/>
      <c r="N31" s="160"/>
      <c r="O31" s="161"/>
      <c r="P31" s="162"/>
      <c r="Q31" s="42"/>
      <c r="R31" s="41">
        <f t="shared" si="0"/>
        <v>0</v>
      </c>
    </row>
    <row r="32" spans="2:18" ht="20.100000000000001" customHeight="1" x14ac:dyDescent="0.25">
      <c r="B32" s="153"/>
      <c r="C32" s="154"/>
      <c r="D32" s="27"/>
      <c r="E32" s="28"/>
      <c r="F32" s="28"/>
      <c r="G32" s="28"/>
      <c r="H32" s="28"/>
      <c r="I32" s="29"/>
      <c r="J32" s="47"/>
      <c r="K32" s="155"/>
      <c r="L32" s="156"/>
      <c r="M32" s="157"/>
      <c r="N32" s="155"/>
      <c r="O32" s="156"/>
      <c r="P32" s="157"/>
      <c r="Q32" s="40"/>
      <c r="R32" s="41">
        <f t="shared" si="0"/>
        <v>0</v>
      </c>
    </row>
    <row r="33" spans="2:19" ht="20.100000000000001" customHeight="1" x14ac:dyDescent="0.25">
      <c r="B33" s="153"/>
      <c r="C33" s="154"/>
      <c r="D33" s="27"/>
      <c r="E33" s="28"/>
      <c r="F33" s="28"/>
      <c r="G33" s="28"/>
      <c r="H33" s="28"/>
      <c r="I33" s="29"/>
      <c r="J33" s="47"/>
      <c r="K33" s="155"/>
      <c r="L33" s="156"/>
      <c r="M33" s="157"/>
      <c r="N33" s="155"/>
      <c r="O33" s="156"/>
      <c r="P33" s="157"/>
      <c r="Q33" s="42"/>
      <c r="R33" s="41">
        <f t="shared" si="0"/>
        <v>0</v>
      </c>
    </row>
    <row r="34" spans="2:19" ht="20.100000000000001" customHeight="1" x14ac:dyDescent="0.25">
      <c r="B34" s="153"/>
      <c r="C34" s="154"/>
      <c r="D34" s="27"/>
      <c r="E34" s="28"/>
      <c r="F34" s="28"/>
      <c r="G34" s="28"/>
      <c r="H34" s="28"/>
      <c r="I34" s="29"/>
      <c r="J34" s="47"/>
      <c r="K34" s="155"/>
      <c r="L34" s="156"/>
      <c r="M34" s="157"/>
      <c r="N34" s="155"/>
      <c r="O34" s="156"/>
      <c r="P34" s="157"/>
      <c r="Q34" s="40"/>
      <c r="R34" s="41">
        <f t="shared" si="0"/>
        <v>0</v>
      </c>
    </row>
    <row r="35" spans="2:19" ht="12" customHeight="1" x14ac:dyDescent="0.25"/>
    <row r="36" spans="2:19" x14ac:dyDescent="0.25">
      <c r="B36" s="181" t="s">
        <v>25</v>
      </c>
      <c r="C36" s="181"/>
      <c r="D36" s="181"/>
      <c r="E36" s="181"/>
      <c r="F36" s="181"/>
      <c r="G36" s="181"/>
      <c r="H36" s="181"/>
      <c r="I36" s="181"/>
      <c r="J36" s="181"/>
      <c r="K36" s="181"/>
      <c r="L36" s="181"/>
      <c r="M36" s="181"/>
      <c r="N36" s="181"/>
      <c r="O36" s="181"/>
      <c r="P36" s="181"/>
      <c r="Q36" s="181"/>
      <c r="R36" s="181"/>
    </row>
    <row r="38" spans="2:19" x14ac:dyDescent="0.25">
      <c r="B38" s="184" t="s">
        <v>99</v>
      </c>
      <c r="C38" s="166"/>
      <c r="D38" s="166"/>
      <c r="E38" s="166"/>
      <c r="F38" s="166"/>
      <c r="G38" s="166"/>
      <c r="H38" s="166"/>
      <c r="I38" s="166"/>
      <c r="J38" s="166"/>
      <c r="K38" s="166"/>
      <c r="L38" s="166"/>
      <c r="M38" s="166"/>
      <c r="N38" s="166"/>
      <c r="O38" s="166"/>
      <c r="P38" s="166"/>
      <c r="Q38" s="166"/>
      <c r="R38" s="144" t="s">
        <v>65</v>
      </c>
    </row>
    <row r="39" spans="2:19" ht="16.5" thickBot="1" x14ac:dyDescent="0.3">
      <c r="B39" s="167"/>
      <c r="C39" s="168"/>
      <c r="D39" s="168"/>
      <c r="E39" s="168"/>
      <c r="F39" s="168"/>
      <c r="G39" s="168"/>
      <c r="H39" s="168"/>
      <c r="I39" s="168"/>
      <c r="J39" s="168"/>
      <c r="K39" s="168"/>
      <c r="L39" s="168"/>
      <c r="M39" s="168"/>
      <c r="N39" s="168"/>
      <c r="O39" s="168"/>
      <c r="P39" s="168"/>
      <c r="Q39" s="168"/>
      <c r="R39" s="145"/>
    </row>
    <row r="40" spans="2:19" ht="16.5" thickTop="1" x14ac:dyDescent="0.25">
      <c r="B40" s="169" t="s">
        <v>26</v>
      </c>
      <c r="C40" s="170"/>
      <c r="D40" s="173" t="s">
        <v>27</v>
      </c>
      <c r="E40" s="174"/>
      <c r="F40" s="174"/>
      <c r="G40" s="174"/>
      <c r="H40" s="174"/>
      <c r="I40" s="170"/>
      <c r="J40" s="170" t="s">
        <v>46</v>
      </c>
      <c r="K40" s="173" t="s">
        <v>28</v>
      </c>
      <c r="L40" s="174"/>
      <c r="M40" s="170"/>
      <c r="N40" s="173" t="s">
        <v>29</v>
      </c>
      <c r="O40" s="174"/>
      <c r="P40" s="170"/>
      <c r="Q40" s="35" t="s">
        <v>30</v>
      </c>
      <c r="R40" s="177" t="s">
        <v>31</v>
      </c>
    </row>
    <row r="41" spans="2:19" ht="15.75" customHeight="1" x14ac:dyDescent="0.25">
      <c r="B41" s="171"/>
      <c r="C41" s="172"/>
      <c r="D41" s="175"/>
      <c r="E41" s="176"/>
      <c r="F41" s="176"/>
      <c r="G41" s="176"/>
      <c r="H41" s="176"/>
      <c r="I41" s="172"/>
      <c r="J41" s="172"/>
      <c r="K41" s="175"/>
      <c r="L41" s="176"/>
      <c r="M41" s="172"/>
      <c r="N41" s="175"/>
      <c r="O41" s="176"/>
      <c r="P41" s="172"/>
      <c r="Q41" s="36" t="s">
        <v>32</v>
      </c>
      <c r="R41" s="178"/>
    </row>
    <row r="42" spans="2:19" ht="20.100000000000001" customHeight="1" x14ac:dyDescent="0.25">
      <c r="B42" s="163"/>
      <c r="C42" s="164"/>
      <c r="D42" s="37"/>
      <c r="E42" s="38"/>
      <c r="F42" s="38"/>
      <c r="G42" s="38"/>
      <c r="H42" s="38"/>
      <c r="I42" s="39"/>
      <c r="J42" s="46"/>
      <c r="K42" s="160"/>
      <c r="L42" s="161"/>
      <c r="M42" s="162"/>
      <c r="N42" s="160"/>
      <c r="O42" s="161"/>
      <c r="P42" s="162"/>
      <c r="Q42" s="40"/>
      <c r="R42" s="41"/>
    </row>
    <row r="43" spans="2:19" ht="20.100000000000001" customHeight="1" thickBot="1" x14ac:dyDescent="0.3">
      <c r="B43" s="163"/>
      <c r="C43" s="164"/>
      <c r="D43" s="37"/>
      <c r="E43" s="38"/>
      <c r="F43" s="38"/>
      <c r="G43" s="38"/>
      <c r="H43" s="38"/>
      <c r="I43" s="39"/>
      <c r="J43" s="46"/>
      <c r="K43" s="160"/>
      <c r="L43" s="161"/>
      <c r="M43" s="162"/>
      <c r="N43" s="160"/>
      <c r="O43" s="161"/>
      <c r="P43" s="162"/>
      <c r="Q43" s="40"/>
      <c r="R43" s="41"/>
    </row>
    <row r="44" spans="2:19" ht="20.100000000000001" customHeight="1" thickTop="1" x14ac:dyDescent="0.25">
      <c r="B44" s="163"/>
      <c r="C44" s="164"/>
      <c r="D44" s="37"/>
      <c r="E44" s="38"/>
      <c r="F44" s="38"/>
      <c r="G44" s="38"/>
      <c r="H44" s="38"/>
      <c r="I44" s="39"/>
      <c r="J44" s="46"/>
      <c r="K44" s="160"/>
      <c r="L44" s="161"/>
      <c r="M44" s="162"/>
      <c r="N44" s="160">
        <v>0</v>
      </c>
      <c r="O44" s="161"/>
      <c r="P44" s="162"/>
      <c r="Q44" s="42"/>
      <c r="R44" s="41">
        <f>R43+K44-N44</f>
        <v>0</v>
      </c>
      <c r="S44" s="45"/>
    </row>
    <row r="45" spans="2:19" ht="20.100000000000001" customHeight="1" thickBot="1" x14ac:dyDescent="0.3">
      <c r="B45" s="153"/>
      <c r="C45" s="154"/>
      <c r="D45" s="27"/>
      <c r="E45" s="28"/>
      <c r="F45" s="28"/>
      <c r="G45" s="28"/>
      <c r="H45" s="28"/>
      <c r="I45" s="29"/>
      <c r="J45" s="47"/>
      <c r="K45" s="155"/>
      <c r="L45" s="156"/>
      <c r="M45" s="157"/>
      <c r="N45" s="155">
        <v>0</v>
      </c>
      <c r="O45" s="156"/>
      <c r="P45" s="157"/>
      <c r="Q45" s="40"/>
      <c r="R45" s="41">
        <f>R44+K45-N45</f>
        <v>0</v>
      </c>
      <c r="S45" s="25"/>
    </row>
    <row r="46" spans="2:19" ht="20.100000000000001" customHeight="1" thickTop="1" x14ac:dyDescent="0.25">
      <c r="B46" s="153"/>
      <c r="C46" s="154"/>
      <c r="D46" s="27"/>
      <c r="E46" s="28"/>
      <c r="F46" s="28"/>
      <c r="G46" s="28"/>
      <c r="H46" s="28"/>
      <c r="I46" s="29"/>
      <c r="J46" s="47"/>
      <c r="K46" s="155"/>
      <c r="L46" s="156"/>
      <c r="M46" s="157"/>
      <c r="N46" s="155"/>
      <c r="O46" s="156"/>
      <c r="P46" s="157"/>
      <c r="Q46" s="42"/>
      <c r="R46" s="41">
        <f>R45+K46-P46</f>
        <v>0</v>
      </c>
    </row>
    <row r="47" spans="2:19" ht="20.100000000000001" customHeight="1" x14ac:dyDescent="0.25">
      <c r="B47" s="153"/>
      <c r="C47" s="154"/>
      <c r="D47" s="27"/>
      <c r="E47" s="28"/>
      <c r="F47" s="28"/>
      <c r="G47" s="28"/>
      <c r="H47" s="28"/>
      <c r="I47" s="29"/>
      <c r="J47" s="47"/>
      <c r="K47" s="155"/>
      <c r="L47" s="156"/>
      <c r="M47" s="157"/>
      <c r="N47" s="155"/>
      <c r="O47" s="156"/>
      <c r="P47" s="157"/>
      <c r="Q47" s="40"/>
      <c r="R47" s="41">
        <f>R46+K47-P47</f>
        <v>0</v>
      </c>
    </row>
    <row r="49" spans="2:19" x14ac:dyDescent="0.25">
      <c r="B49" s="165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44" t="s">
        <v>66</v>
      </c>
    </row>
    <row r="50" spans="2:19" ht="16.5" thickBot="1" x14ac:dyDescent="0.3">
      <c r="B50" s="167"/>
      <c r="C50" s="168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68"/>
      <c r="O50" s="168"/>
      <c r="P50" s="168"/>
      <c r="Q50" s="168"/>
      <c r="R50" s="145"/>
    </row>
    <row r="51" spans="2:19" ht="16.5" thickTop="1" x14ac:dyDescent="0.25">
      <c r="B51" s="169" t="s">
        <v>26</v>
      </c>
      <c r="C51" s="170"/>
      <c r="D51" s="173" t="s">
        <v>27</v>
      </c>
      <c r="E51" s="174"/>
      <c r="F51" s="174"/>
      <c r="G51" s="174"/>
      <c r="H51" s="174"/>
      <c r="I51" s="170"/>
      <c r="J51" s="170" t="s">
        <v>46</v>
      </c>
      <c r="K51" s="173" t="s">
        <v>28</v>
      </c>
      <c r="L51" s="174"/>
      <c r="M51" s="170"/>
      <c r="N51" s="173" t="s">
        <v>29</v>
      </c>
      <c r="O51" s="174"/>
      <c r="P51" s="170"/>
      <c r="Q51" s="35" t="s">
        <v>30</v>
      </c>
      <c r="R51" s="177" t="s">
        <v>31</v>
      </c>
    </row>
    <row r="52" spans="2:19" ht="15.75" customHeight="1" x14ac:dyDescent="0.25">
      <c r="B52" s="171"/>
      <c r="C52" s="172"/>
      <c r="D52" s="175"/>
      <c r="E52" s="176"/>
      <c r="F52" s="176"/>
      <c r="G52" s="176"/>
      <c r="H52" s="176"/>
      <c r="I52" s="172"/>
      <c r="J52" s="172"/>
      <c r="K52" s="175"/>
      <c r="L52" s="176"/>
      <c r="M52" s="172"/>
      <c r="N52" s="175"/>
      <c r="O52" s="176"/>
      <c r="P52" s="172"/>
      <c r="Q52" s="36" t="s">
        <v>32</v>
      </c>
      <c r="R52" s="178"/>
    </row>
    <row r="53" spans="2:19" ht="20.100000000000001" customHeight="1" x14ac:dyDescent="0.25">
      <c r="B53" s="163"/>
      <c r="C53" s="164"/>
      <c r="D53" s="37"/>
      <c r="E53" s="38"/>
      <c r="F53" s="38"/>
      <c r="G53" s="38"/>
      <c r="H53" s="38"/>
      <c r="I53" s="39"/>
      <c r="J53" s="46"/>
      <c r="K53" s="160"/>
      <c r="L53" s="161"/>
      <c r="M53" s="162"/>
      <c r="N53" s="160"/>
      <c r="O53" s="161"/>
      <c r="P53" s="162"/>
      <c r="Q53" s="40"/>
      <c r="R53" s="41">
        <v>0</v>
      </c>
    </row>
    <row r="54" spans="2:19" ht="20.100000000000001" customHeight="1" thickBot="1" x14ac:dyDescent="0.3">
      <c r="B54" s="163"/>
      <c r="C54" s="164"/>
      <c r="D54" s="37"/>
      <c r="E54" s="38"/>
      <c r="F54" s="38"/>
      <c r="G54" s="38"/>
      <c r="H54" s="38"/>
      <c r="I54" s="39"/>
      <c r="J54" s="46"/>
      <c r="K54" s="160">
        <v>0</v>
      </c>
      <c r="L54" s="161"/>
      <c r="M54" s="162"/>
      <c r="N54" s="160"/>
      <c r="O54" s="161"/>
      <c r="P54" s="162"/>
      <c r="Q54" s="40"/>
      <c r="R54" s="41">
        <f t="shared" ref="R54:R58" si="1">R53+K54-P54</f>
        <v>0</v>
      </c>
    </row>
    <row r="55" spans="2:19" ht="20.100000000000001" customHeight="1" thickTop="1" x14ac:dyDescent="0.25">
      <c r="B55" s="163"/>
      <c r="C55" s="164"/>
      <c r="D55" s="37"/>
      <c r="E55" s="38"/>
      <c r="F55" s="38"/>
      <c r="G55" s="38"/>
      <c r="H55" s="38"/>
      <c r="I55" s="39"/>
      <c r="J55" s="46"/>
      <c r="K55" s="160"/>
      <c r="L55" s="161"/>
      <c r="M55" s="162"/>
      <c r="N55" s="160"/>
      <c r="O55" s="161"/>
      <c r="P55" s="162"/>
      <c r="Q55" s="42"/>
      <c r="R55" s="41">
        <f t="shared" si="1"/>
        <v>0</v>
      </c>
      <c r="S55" s="45"/>
    </row>
    <row r="56" spans="2:19" ht="20.100000000000001" customHeight="1" thickBot="1" x14ac:dyDescent="0.3">
      <c r="B56" s="153"/>
      <c r="C56" s="154"/>
      <c r="D56" s="27"/>
      <c r="E56" s="28"/>
      <c r="F56" s="28"/>
      <c r="G56" s="28"/>
      <c r="H56" s="28"/>
      <c r="I56" s="29"/>
      <c r="J56" s="47"/>
      <c r="K56" s="155"/>
      <c r="L56" s="156"/>
      <c r="M56" s="157"/>
      <c r="N56" s="155"/>
      <c r="O56" s="156"/>
      <c r="P56" s="157"/>
      <c r="Q56" s="40"/>
      <c r="R56" s="41">
        <f t="shared" si="1"/>
        <v>0</v>
      </c>
      <c r="S56" s="25"/>
    </row>
    <row r="57" spans="2:19" ht="20.100000000000001" customHeight="1" thickTop="1" x14ac:dyDescent="0.25">
      <c r="B57" s="153"/>
      <c r="C57" s="154"/>
      <c r="D57" s="27"/>
      <c r="E57" s="28"/>
      <c r="F57" s="28"/>
      <c r="G57" s="28"/>
      <c r="H57" s="28"/>
      <c r="I57" s="29"/>
      <c r="J57" s="47"/>
      <c r="K57" s="155"/>
      <c r="L57" s="156"/>
      <c r="M57" s="157"/>
      <c r="N57" s="155"/>
      <c r="O57" s="156"/>
      <c r="P57" s="157"/>
      <c r="Q57" s="42"/>
      <c r="R57" s="41">
        <f t="shared" si="1"/>
        <v>0</v>
      </c>
    </row>
    <row r="58" spans="2:19" ht="20.100000000000001" customHeight="1" x14ac:dyDescent="0.25">
      <c r="B58" s="153"/>
      <c r="C58" s="154"/>
      <c r="D58" s="27"/>
      <c r="E58" s="28"/>
      <c r="F58" s="28"/>
      <c r="G58" s="28"/>
      <c r="H58" s="28"/>
      <c r="I58" s="29"/>
      <c r="J58" s="47"/>
      <c r="K58" s="155"/>
      <c r="L58" s="156"/>
      <c r="M58" s="157"/>
      <c r="N58" s="155"/>
      <c r="O58" s="156"/>
      <c r="P58" s="157"/>
      <c r="Q58" s="40"/>
      <c r="R58" s="41">
        <f t="shared" si="1"/>
        <v>0</v>
      </c>
    </row>
    <row r="60" spans="2:19" x14ac:dyDescent="0.25">
      <c r="B60" s="165"/>
      <c r="C60" s="166"/>
      <c r="D60" s="166"/>
      <c r="E60" s="166"/>
      <c r="F60" s="166"/>
      <c r="G60" s="166"/>
      <c r="H60" s="166"/>
      <c r="I60" s="166"/>
      <c r="J60" s="166"/>
      <c r="K60" s="166"/>
      <c r="L60" s="166"/>
      <c r="M60" s="166"/>
      <c r="N60" s="166"/>
      <c r="O60" s="166"/>
      <c r="P60" s="166"/>
      <c r="Q60" s="166"/>
      <c r="R60" s="144" t="s">
        <v>67</v>
      </c>
    </row>
    <row r="61" spans="2:19" ht="16.5" thickBot="1" x14ac:dyDescent="0.3">
      <c r="B61" s="167"/>
      <c r="C61" s="168"/>
      <c r="D61" s="168"/>
      <c r="E61" s="168"/>
      <c r="F61" s="168"/>
      <c r="G61" s="168"/>
      <c r="H61" s="168"/>
      <c r="I61" s="168"/>
      <c r="J61" s="168"/>
      <c r="K61" s="168"/>
      <c r="L61" s="168"/>
      <c r="M61" s="168"/>
      <c r="N61" s="168"/>
      <c r="O61" s="168"/>
      <c r="P61" s="168"/>
      <c r="Q61" s="168"/>
      <c r="R61" s="145"/>
    </row>
    <row r="62" spans="2:19" ht="16.5" thickTop="1" x14ac:dyDescent="0.25">
      <c r="B62" s="169" t="s">
        <v>26</v>
      </c>
      <c r="C62" s="170"/>
      <c r="D62" s="173" t="s">
        <v>27</v>
      </c>
      <c r="E62" s="174"/>
      <c r="F62" s="174"/>
      <c r="G62" s="174"/>
      <c r="H62" s="174"/>
      <c r="I62" s="170"/>
      <c r="J62" s="170" t="s">
        <v>46</v>
      </c>
      <c r="K62" s="173" t="s">
        <v>28</v>
      </c>
      <c r="L62" s="174"/>
      <c r="M62" s="170"/>
      <c r="N62" s="173" t="s">
        <v>29</v>
      </c>
      <c r="O62" s="174"/>
      <c r="P62" s="170"/>
      <c r="Q62" s="35" t="s">
        <v>30</v>
      </c>
      <c r="R62" s="177" t="s">
        <v>31</v>
      </c>
    </row>
    <row r="63" spans="2:19" ht="15.75" customHeight="1" x14ac:dyDescent="0.25">
      <c r="B63" s="171"/>
      <c r="C63" s="172"/>
      <c r="D63" s="175"/>
      <c r="E63" s="176"/>
      <c r="F63" s="176"/>
      <c r="G63" s="176"/>
      <c r="H63" s="176"/>
      <c r="I63" s="172"/>
      <c r="J63" s="172"/>
      <c r="K63" s="175"/>
      <c r="L63" s="176"/>
      <c r="M63" s="172"/>
      <c r="N63" s="175"/>
      <c r="O63" s="176"/>
      <c r="P63" s="172"/>
      <c r="Q63" s="36" t="s">
        <v>32</v>
      </c>
      <c r="R63" s="178"/>
    </row>
    <row r="64" spans="2:19" ht="20.100000000000001" customHeight="1" x14ac:dyDescent="0.25">
      <c r="B64" s="163"/>
      <c r="C64" s="164"/>
      <c r="D64" s="37"/>
      <c r="E64" s="38"/>
      <c r="F64" s="38"/>
      <c r="G64" s="38"/>
      <c r="H64" s="38"/>
      <c r="I64" s="39"/>
      <c r="J64" s="46"/>
      <c r="K64" s="160"/>
      <c r="L64" s="161"/>
      <c r="M64" s="162"/>
      <c r="N64" s="160"/>
      <c r="O64" s="161"/>
      <c r="P64" s="162"/>
      <c r="Q64" s="40"/>
      <c r="R64" s="41"/>
    </row>
    <row r="65" spans="2:19" ht="20.100000000000001" customHeight="1" thickBot="1" x14ac:dyDescent="0.3">
      <c r="B65" s="163"/>
      <c r="C65" s="164"/>
      <c r="D65" s="37"/>
      <c r="E65" s="38"/>
      <c r="F65" s="38"/>
      <c r="G65" s="38"/>
      <c r="H65" s="38"/>
      <c r="I65" s="39"/>
      <c r="J65" s="46"/>
      <c r="K65" s="160"/>
      <c r="L65" s="161"/>
      <c r="M65" s="162"/>
      <c r="N65" s="160"/>
      <c r="O65" s="161"/>
      <c r="P65" s="162"/>
      <c r="Q65" s="40"/>
      <c r="R65" s="41">
        <f t="shared" ref="R65:R68" si="2">R64+K65-P65</f>
        <v>0</v>
      </c>
    </row>
    <row r="66" spans="2:19" ht="20.100000000000001" customHeight="1" thickTop="1" x14ac:dyDescent="0.25">
      <c r="B66" s="163"/>
      <c r="C66" s="164"/>
      <c r="D66" s="37"/>
      <c r="E66" s="38"/>
      <c r="F66" s="38"/>
      <c r="G66" s="38"/>
      <c r="H66" s="38"/>
      <c r="I66" s="39"/>
      <c r="J66" s="46"/>
      <c r="K66" s="160"/>
      <c r="L66" s="161"/>
      <c r="M66" s="162"/>
      <c r="N66" s="160"/>
      <c r="O66" s="161"/>
      <c r="P66" s="162"/>
      <c r="Q66" s="42"/>
      <c r="R66" s="41">
        <f t="shared" si="2"/>
        <v>0</v>
      </c>
      <c r="S66" s="45"/>
    </row>
    <row r="67" spans="2:19" ht="20.100000000000001" customHeight="1" thickBot="1" x14ac:dyDescent="0.3">
      <c r="B67" s="153"/>
      <c r="C67" s="154"/>
      <c r="D67" s="27"/>
      <c r="E67" s="28"/>
      <c r="F67" s="28"/>
      <c r="G67" s="28"/>
      <c r="H67" s="28"/>
      <c r="I67" s="29"/>
      <c r="J67" s="47"/>
      <c r="K67" s="155"/>
      <c r="L67" s="156"/>
      <c r="M67" s="157"/>
      <c r="N67" s="155"/>
      <c r="O67" s="156"/>
      <c r="P67" s="157"/>
      <c r="Q67" s="40"/>
      <c r="R67" s="41">
        <f t="shared" si="2"/>
        <v>0</v>
      </c>
      <c r="S67" s="25"/>
    </row>
    <row r="68" spans="2:19" ht="20.100000000000001" customHeight="1" thickTop="1" x14ac:dyDescent="0.25">
      <c r="B68" s="153"/>
      <c r="C68" s="154"/>
      <c r="D68" s="27"/>
      <c r="E68" s="28"/>
      <c r="F68" s="28"/>
      <c r="G68" s="28"/>
      <c r="H68" s="28"/>
      <c r="I68" s="29"/>
      <c r="J68" s="47"/>
      <c r="K68" s="155"/>
      <c r="L68" s="156"/>
      <c r="M68" s="157"/>
      <c r="N68" s="155"/>
      <c r="O68" s="156"/>
      <c r="P68" s="157"/>
      <c r="Q68" s="40"/>
      <c r="R68" s="41">
        <f t="shared" si="2"/>
        <v>0</v>
      </c>
    </row>
    <row r="69" spans="2:19" ht="20.100000000000001" customHeight="1" x14ac:dyDescent="0.25">
      <c r="B69" s="153"/>
      <c r="C69" s="154"/>
      <c r="D69" s="27"/>
      <c r="E69" s="28"/>
      <c r="F69" s="28"/>
      <c r="G69" s="28"/>
      <c r="H69" s="28"/>
      <c r="I69" s="29"/>
      <c r="J69" s="47"/>
      <c r="K69" s="155"/>
      <c r="L69" s="156"/>
      <c r="M69" s="157"/>
      <c r="N69" s="155"/>
      <c r="O69" s="156"/>
      <c r="P69" s="157"/>
      <c r="Q69" s="36"/>
      <c r="R69" s="43"/>
    </row>
    <row r="71" spans="2:19" ht="23.25" customHeight="1" x14ac:dyDescent="0.25">
      <c r="B71" s="181" t="s">
        <v>33</v>
      </c>
      <c r="C71" s="181"/>
      <c r="D71" s="181"/>
      <c r="E71" s="181"/>
      <c r="F71" s="181"/>
      <c r="G71" s="181"/>
      <c r="H71" s="181"/>
      <c r="I71" s="181"/>
      <c r="J71" s="181"/>
      <c r="K71" s="181"/>
      <c r="L71" s="181"/>
      <c r="M71" s="181"/>
      <c r="N71" s="181"/>
      <c r="O71" s="181"/>
      <c r="P71" s="181"/>
      <c r="Q71" s="181"/>
      <c r="R71" s="181"/>
    </row>
    <row r="74" spans="2:19" x14ac:dyDescent="0.25">
      <c r="B74" s="165" t="s">
        <v>34</v>
      </c>
      <c r="C74" s="166"/>
      <c r="D74" s="166"/>
      <c r="E74" s="187" t="s">
        <v>102</v>
      </c>
      <c r="F74" s="166"/>
      <c r="G74" s="166"/>
      <c r="H74" s="166"/>
      <c r="I74" s="166"/>
      <c r="J74" s="166"/>
      <c r="K74" s="166"/>
      <c r="L74" s="166"/>
      <c r="M74" s="166"/>
      <c r="N74" s="166"/>
      <c r="O74" s="166"/>
      <c r="P74" s="166"/>
      <c r="Q74" s="166"/>
      <c r="R74" s="144" t="s">
        <v>68</v>
      </c>
    </row>
    <row r="75" spans="2:19" ht="16.5" thickBot="1" x14ac:dyDescent="0.3">
      <c r="B75" s="167"/>
      <c r="C75" s="168"/>
      <c r="D75" s="168"/>
      <c r="E75" s="168"/>
      <c r="F75" s="168"/>
      <c r="G75" s="168"/>
      <c r="H75" s="168"/>
      <c r="I75" s="168"/>
      <c r="J75" s="168"/>
      <c r="K75" s="168"/>
      <c r="L75" s="168"/>
      <c r="M75" s="168"/>
      <c r="N75" s="168"/>
      <c r="O75" s="168"/>
      <c r="P75" s="168"/>
      <c r="Q75" s="168"/>
      <c r="R75" s="145"/>
    </row>
    <row r="76" spans="2:19" ht="16.5" customHeight="1" thickTop="1" x14ac:dyDescent="0.25">
      <c r="B76" s="169" t="s">
        <v>26</v>
      </c>
      <c r="C76" s="170"/>
      <c r="D76" s="173" t="s">
        <v>27</v>
      </c>
      <c r="E76" s="174"/>
      <c r="F76" s="174"/>
      <c r="G76" s="174"/>
      <c r="H76" s="174"/>
      <c r="I76" s="170"/>
      <c r="J76" s="188" t="s">
        <v>46</v>
      </c>
      <c r="K76" s="173" t="s">
        <v>28</v>
      </c>
      <c r="L76" s="174"/>
      <c r="M76" s="170"/>
      <c r="N76" s="173" t="s">
        <v>29</v>
      </c>
      <c r="O76" s="174"/>
      <c r="P76" s="170"/>
      <c r="Q76" s="35" t="s">
        <v>30</v>
      </c>
      <c r="R76" s="177" t="s">
        <v>31</v>
      </c>
    </row>
    <row r="77" spans="2:19" x14ac:dyDescent="0.25">
      <c r="B77" s="171"/>
      <c r="C77" s="172"/>
      <c r="D77" s="175"/>
      <c r="E77" s="176"/>
      <c r="F77" s="176"/>
      <c r="G77" s="176"/>
      <c r="H77" s="176"/>
      <c r="I77" s="172"/>
      <c r="J77" s="189"/>
      <c r="K77" s="175"/>
      <c r="L77" s="176"/>
      <c r="M77" s="172"/>
      <c r="N77" s="175"/>
      <c r="O77" s="176"/>
      <c r="P77" s="172"/>
      <c r="Q77" s="36" t="s">
        <v>32</v>
      </c>
      <c r="R77" s="178"/>
    </row>
    <row r="78" spans="2:19" ht="20.100000000000001" customHeight="1" x14ac:dyDescent="0.25">
      <c r="B78" s="182">
        <v>45382</v>
      </c>
      <c r="C78" s="183"/>
      <c r="D78" s="27" t="s">
        <v>35</v>
      </c>
      <c r="E78" s="28"/>
      <c r="F78" s="28"/>
      <c r="G78" s="28"/>
      <c r="H78" s="28"/>
      <c r="I78" s="29"/>
      <c r="J78" s="47"/>
      <c r="K78" s="155"/>
      <c r="L78" s="156"/>
      <c r="M78" s="157"/>
      <c r="N78" s="155"/>
      <c r="O78" s="156"/>
      <c r="P78" s="157"/>
      <c r="Q78" s="40" t="s">
        <v>30</v>
      </c>
      <c r="R78" s="72">
        <v>36760.14</v>
      </c>
    </row>
    <row r="79" spans="2:19" ht="20.100000000000001" customHeight="1" x14ac:dyDescent="0.25">
      <c r="B79" s="163"/>
      <c r="C79" s="164"/>
      <c r="D79" s="37"/>
      <c r="E79" s="38"/>
      <c r="F79" s="38"/>
      <c r="G79" s="38"/>
      <c r="H79" s="38"/>
      <c r="I79" s="39"/>
      <c r="J79" s="46"/>
      <c r="K79" s="160"/>
      <c r="L79" s="161"/>
      <c r="M79" s="162"/>
      <c r="N79" s="160"/>
      <c r="O79" s="161"/>
      <c r="P79" s="162"/>
      <c r="Q79" s="40"/>
      <c r="R79" s="41"/>
    </row>
    <row r="80" spans="2:19" ht="20.100000000000001" customHeight="1" thickBot="1" x14ac:dyDescent="0.3">
      <c r="B80" s="163"/>
      <c r="C80" s="164"/>
      <c r="D80" s="37"/>
      <c r="E80" s="38"/>
      <c r="F80" s="38"/>
      <c r="G80" s="38"/>
      <c r="H80" s="38"/>
      <c r="I80" s="39"/>
      <c r="J80" s="46"/>
      <c r="K80" s="160"/>
      <c r="L80" s="161"/>
      <c r="M80" s="162"/>
      <c r="N80" s="160">
        <v>0</v>
      </c>
      <c r="O80" s="161"/>
      <c r="P80" s="162"/>
      <c r="Q80" s="42"/>
      <c r="R80" s="41">
        <f>R79+K80-N80</f>
        <v>0</v>
      </c>
    </row>
    <row r="81" spans="2:19" ht="20.100000000000001" customHeight="1" thickTop="1" x14ac:dyDescent="0.25">
      <c r="B81" s="153"/>
      <c r="C81" s="154"/>
      <c r="D81" s="27"/>
      <c r="E81" s="28"/>
      <c r="F81" s="28"/>
      <c r="G81" s="28"/>
      <c r="H81" s="28"/>
      <c r="I81" s="29"/>
      <c r="J81" s="47"/>
      <c r="K81" s="155"/>
      <c r="L81" s="156"/>
      <c r="M81" s="157"/>
      <c r="N81" s="155">
        <v>0</v>
      </c>
      <c r="O81" s="156"/>
      <c r="P81" s="157"/>
      <c r="Q81" s="40"/>
      <c r="R81" s="41">
        <f>R80+K81-N81</f>
        <v>0</v>
      </c>
      <c r="S81" s="45"/>
    </row>
    <row r="82" spans="2:19" ht="20.100000000000001" customHeight="1" x14ac:dyDescent="0.25">
      <c r="B82" s="153"/>
      <c r="C82" s="154"/>
      <c r="D82" s="27"/>
      <c r="E82" s="28"/>
      <c r="F82" s="28"/>
      <c r="G82" s="28"/>
      <c r="H82" s="28"/>
      <c r="I82" s="29"/>
      <c r="J82" s="47"/>
      <c r="K82" s="155"/>
      <c r="L82" s="156"/>
      <c r="M82" s="157"/>
      <c r="N82" s="155"/>
      <c r="O82" s="156"/>
      <c r="P82" s="157"/>
      <c r="Q82" s="40"/>
      <c r="R82" s="41"/>
      <c r="S82" s="48"/>
    </row>
    <row r="83" spans="2:19" ht="20.100000000000001" customHeight="1" x14ac:dyDescent="0.25">
      <c r="B83" s="153"/>
      <c r="C83" s="154"/>
      <c r="D83" s="27"/>
      <c r="E83" s="28"/>
      <c r="F83" s="28"/>
      <c r="G83" s="28"/>
      <c r="H83" s="28"/>
      <c r="I83" s="29"/>
      <c r="J83" s="47"/>
      <c r="K83" s="155"/>
      <c r="L83" s="156"/>
      <c r="M83" s="157"/>
      <c r="N83" s="155"/>
      <c r="O83" s="156"/>
      <c r="P83" s="157"/>
      <c r="Q83" s="40"/>
      <c r="R83" s="41"/>
    </row>
    <row r="84" spans="2:19" ht="20.100000000000001" customHeight="1" x14ac:dyDescent="0.25">
      <c r="B84" s="153"/>
      <c r="C84" s="154"/>
      <c r="D84" s="27"/>
      <c r="E84" s="28"/>
      <c r="F84" s="28"/>
      <c r="G84" s="28"/>
      <c r="H84" s="28"/>
      <c r="I84" s="29"/>
      <c r="J84" s="47"/>
      <c r="K84" s="155">
        <v>0</v>
      </c>
      <c r="L84" s="156"/>
      <c r="M84" s="157"/>
      <c r="N84" s="155"/>
      <c r="O84" s="156"/>
      <c r="P84" s="157"/>
      <c r="Q84" s="40"/>
      <c r="R84" s="41"/>
    </row>
    <row r="86" spans="2:19" x14ac:dyDescent="0.25">
      <c r="B86" s="165" t="s">
        <v>34</v>
      </c>
      <c r="C86" s="166"/>
      <c r="D86" s="166"/>
      <c r="E86" s="166" t="s">
        <v>50</v>
      </c>
      <c r="F86" s="166"/>
      <c r="G86" s="166"/>
      <c r="H86" s="166"/>
      <c r="I86" s="166"/>
      <c r="J86" s="166"/>
      <c r="K86" s="166"/>
      <c r="L86" s="166"/>
      <c r="M86" s="166"/>
      <c r="N86" s="166"/>
      <c r="O86" s="166"/>
      <c r="P86" s="166"/>
      <c r="Q86" s="166"/>
      <c r="R86" s="144" t="s">
        <v>69</v>
      </c>
    </row>
    <row r="87" spans="2:19" ht="16.5" thickBot="1" x14ac:dyDescent="0.3">
      <c r="B87" s="167"/>
      <c r="C87" s="168"/>
      <c r="D87" s="168"/>
      <c r="E87" s="168"/>
      <c r="F87" s="168"/>
      <c r="G87" s="168"/>
      <c r="H87" s="168"/>
      <c r="I87" s="168"/>
      <c r="J87" s="168"/>
      <c r="K87" s="168"/>
      <c r="L87" s="168"/>
      <c r="M87" s="168"/>
      <c r="N87" s="168"/>
      <c r="O87" s="168"/>
      <c r="P87" s="168"/>
      <c r="Q87" s="168"/>
      <c r="R87" s="145"/>
    </row>
    <row r="88" spans="2:19" ht="16.5" thickTop="1" x14ac:dyDescent="0.25">
      <c r="B88" s="169" t="s">
        <v>26</v>
      </c>
      <c r="C88" s="170"/>
      <c r="D88" s="173" t="s">
        <v>27</v>
      </c>
      <c r="E88" s="174"/>
      <c r="F88" s="174"/>
      <c r="G88" s="174"/>
      <c r="H88" s="174"/>
      <c r="I88" s="170"/>
      <c r="J88" s="170" t="s">
        <v>46</v>
      </c>
      <c r="K88" s="173" t="s">
        <v>28</v>
      </c>
      <c r="L88" s="174"/>
      <c r="M88" s="170"/>
      <c r="N88" s="173" t="s">
        <v>29</v>
      </c>
      <c r="O88" s="174"/>
      <c r="P88" s="170"/>
      <c r="Q88" s="35" t="s">
        <v>30</v>
      </c>
      <c r="R88" s="177" t="s">
        <v>31</v>
      </c>
    </row>
    <row r="89" spans="2:19" x14ac:dyDescent="0.25">
      <c r="B89" s="171"/>
      <c r="C89" s="172"/>
      <c r="D89" s="175"/>
      <c r="E89" s="176"/>
      <c r="F89" s="176"/>
      <c r="G89" s="176"/>
      <c r="H89" s="176"/>
      <c r="I89" s="172"/>
      <c r="J89" s="172"/>
      <c r="K89" s="175"/>
      <c r="L89" s="176"/>
      <c r="M89" s="172"/>
      <c r="N89" s="175"/>
      <c r="O89" s="176"/>
      <c r="P89" s="172"/>
      <c r="Q89" s="36" t="s">
        <v>32</v>
      </c>
      <c r="R89" s="178"/>
    </row>
    <row r="90" spans="2:19" ht="20.100000000000001" customHeight="1" x14ac:dyDescent="0.25">
      <c r="B90" s="182">
        <v>45382</v>
      </c>
      <c r="C90" s="183"/>
      <c r="D90" s="27" t="s">
        <v>35</v>
      </c>
      <c r="E90" s="28"/>
      <c r="F90" s="28"/>
      <c r="G90" s="28"/>
      <c r="H90" s="28"/>
      <c r="I90" s="29"/>
      <c r="J90" s="47"/>
      <c r="K90" s="155"/>
      <c r="L90" s="156"/>
      <c r="M90" s="157"/>
      <c r="N90" s="155"/>
      <c r="O90" s="156"/>
      <c r="P90" s="157"/>
      <c r="Q90" s="40" t="s">
        <v>30</v>
      </c>
      <c r="R90" s="72">
        <v>6698.54</v>
      </c>
    </row>
    <row r="91" spans="2:19" ht="20.100000000000001" customHeight="1" x14ac:dyDescent="0.25">
      <c r="B91" s="163"/>
      <c r="C91" s="164"/>
      <c r="D91" s="37"/>
      <c r="E91" s="38"/>
      <c r="F91" s="38"/>
      <c r="G91" s="38"/>
      <c r="H91" s="38"/>
      <c r="I91" s="39"/>
      <c r="J91" s="46"/>
      <c r="K91" s="160"/>
      <c r="L91" s="161"/>
      <c r="M91" s="162"/>
      <c r="N91" s="160"/>
      <c r="O91" s="161"/>
      <c r="P91" s="162"/>
      <c r="Q91" s="40"/>
      <c r="R91" s="41"/>
    </row>
    <row r="92" spans="2:19" ht="20.100000000000001" customHeight="1" thickBot="1" x14ac:dyDescent="0.3">
      <c r="B92" s="163"/>
      <c r="C92" s="164"/>
      <c r="D92" s="37"/>
      <c r="E92" s="38"/>
      <c r="F92" s="38"/>
      <c r="G92" s="38"/>
      <c r="H92" s="38"/>
      <c r="I92" s="39"/>
      <c r="J92" s="46"/>
      <c r="K92" s="160"/>
      <c r="L92" s="161"/>
      <c r="M92" s="162"/>
      <c r="N92" s="160">
        <v>0</v>
      </c>
      <c r="O92" s="161"/>
      <c r="P92" s="162"/>
      <c r="Q92" s="42"/>
      <c r="R92" s="41">
        <f>R91+K92-N92</f>
        <v>0</v>
      </c>
    </row>
    <row r="93" spans="2:19" ht="20.100000000000001" customHeight="1" thickTop="1" x14ac:dyDescent="0.25">
      <c r="B93" s="153"/>
      <c r="C93" s="154"/>
      <c r="D93" s="27"/>
      <c r="E93" s="28"/>
      <c r="F93" s="28"/>
      <c r="G93" s="28"/>
      <c r="H93" s="28"/>
      <c r="I93" s="29"/>
      <c r="J93" s="47"/>
      <c r="K93" s="155"/>
      <c r="L93" s="156"/>
      <c r="M93" s="157"/>
      <c r="N93" s="155">
        <v>0</v>
      </c>
      <c r="O93" s="156"/>
      <c r="P93" s="157"/>
      <c r="Q93" s="40"/>
      <c r="R93" s="41">
        <f>R92+K93-N93</f>
        <v>0</v>
      </c>
      <c r="S93" s="45"/>
    </row>
    <row r="94" spans="2:19" ht="20.100000000000001" customHeight="1" thickBot="1" x14ac:dyDescent="0.3">
      <c r="B94" s="153"/>
      <c r="C94" s="154"/>
      <c r="D94" s="27"/>
      <c r="E94" s="28"/>
      <c r="F94" s="28"/>
      <c r="G94" s="28"/>
      <c r="H94" s="28"/>
      <c r="I94" s="29"/>
      <c r="J94" s="47"/>
      <c r="K94" s="155"/>
      <c r="L94" s="156"/>
      <c r="M94" s="157"/>
      <c r="N94" s="155"/>
      <c r="O94" s="156"/>
      <c r="P94" s="157"/>
      <c r="Q94" s="42"/>
      <c r="R94" s="41">
        <f>R93+K94-P94</f>
        <v>0</v>
      </c>
      <c r="S94" s="25"/>
    </row>
    <row r="95" spans="2:19" ht="20.100000000000001" customHeight="1" thickTop="1" x14ac:dyDescent="0.25">
      <c r="B95" s="153"/>
      <c r="C95" s="154"/>
      <c r="D95" s="27"/>
      <c r="E95" s="28"/>
      <c r="F95" s="28"/>
      <c r="G95" s="28"/>
      <c r="H95" s="28"/>
      <c r="I95" s="29"/>
      <c r="J95" s="47"/>
      <c r="K95" s="155"/>
      <c r="L95" s="156"/>
      <c r="M95" s="157"/>
      <c r="N95" s="155"/>
      <c r="O95" s="156"/>
      <c r="P95" s="157"/>
      <c r="Q95" s="40"/>
      <c r="R95" s="41">
        <f>R94+K95-P95</f>
        <v>0</v>
      </c>
    </row>
    <row r="96" spans="2:19" ht="20.100000000000001" customHeight="1" x14ac:dyDescent="0.25">
      <c r="B96" s="153"/>
      <c r="C96" s="154"/>
      <c r="D96" s="27"/>
      <c r="E96" s="28"/>
      <c r="F96" s="28"/>
      <c r="G96" s="28"/>
      <c r="H96" s="28"/>
      <c r="I96" s="29"/>
      <c r="J96" s="47"/>
      <c r="K96" s="155">
        <v>0</v>
      </c>
      <c r="L96" s="156"/>
      <c r="M96" s="157"/>
      <c r="N96" s="155"/>
      <c r="O96" s="156"/>
      <c r="P96" s="157"/>
      <c r="Q96" s="40"/>
      <c r="R96" s="41">
        <f>R95+K96-P96</f>
        <v>0</v>
      </c>
    </row>
    <row r="98" spans="2:19" x14ac:dyDescent="0.25">
      <c r="B98" s="165" t="s">
        <v>34</v>
      </c>
      <c r="C98" s="166"/>
      <c r="D98" s="166"/>
      <c r="E98" s="166" t="s">
        <v>51</v>
      </c>
      <c r="F98" s="166"/>
      <c r="G98" s="166"/>
      <c r="H98" s="166"/>
      <c r="I98" s="166"/>
      <c r="J98" s="166"/>
      <c r="K98" s="166"/>
      <c r="L98" s="166"/>
      <c r="M98" s="166"/>
      <c r="N98" s="166"/>
      <c r="O98" s="166"/>
      <c r="P98" s="166"/>
      <c r="Q98" s="166"/>
      <c r="R98" s="144" t="s">
        <v>70</v>
      </c>
    </row>
    <row r="99" spans="2:19" ht="16.5" thickBot="1" x14ac:dyDescent="0.3">
      <c r="B99" s="167"/>
      <c r="C99" s="168"/>
      <c r="D99" s="168"/>
      <c r="E99" s="168"/>
      <c r="F99" s="168"/>
      <c r="G99" s="168"/>
      <c r="H99" s="168"/>
      <c r="I99" s="168"/>
      <c r="J99" s="168"/>
      <c r="K99" s="168"/>
      <c r="L99" s="168"/>
      <c r="M99" s="168"/>
      <c r="N99" s="168"/>
      <c r="O99" s="168"/>
      <c r="P99" s="168"/>
      <c r="Q99" s="168"/>
      <c r="R99" s="145"/>
    </row>
    <row r="100" spans="2:19" ht="16.5" thickTop="1" x14ac:dyDescent="0.25">
      <c r="B100" s="169" t="s">
        <v>26</v>
      </c>
      <c r="C100" s="170"/>
      <c r="D100" s="173" t="s">
        <v>27</v>
      </c>
      <c r="E100" s="174"/>
      <c r="F100" s="174"/>
      <c r="G100" s="174"/>
      <c r="H100" s="174"/>
      <c r="I100" s="170"/>
      <c r="J100" s="170" t="s">
        <v>46</v>
      </c>
      <c r="K100" s="173" t="s">
        <v>28</v>
      </c>
      <c r="L100" s="174"/>
      <c r="M100" s="170"/>
      <c r="N100" s="173" t="s">
        <v>29</v>
      </c>
      <c r="O100" s="174"/>
      <c r="P100" s="170"/>
      <c r="Q100" s="35" t="s">
        <v>30</v>
      </c>
      <c r="R100" s="177" t="s">
        <v>31</v>
      </c>
    </row>
    <row r="101" spans="2:19" x14ac:dyDescent="0.25">
      <c r="B101" s="171"/>
      <c r="C101" s="172"/>
      <c r="D101" s="175"/>
      <c r="E101" s="176"/>
      <c r="F101" s="176"/>
      <c r="G101" s="176"/>
      <c r="H101" s="176"/>
      <c r="I101" s="172"/>
      <c r="J101" s="172"/>
      <c r="K101" s="175"/>
      <c r="L101" s="176"/>
      <c r="M101" s="172"/>
      <c r="N101" s="175"/>
      <c r="O101" s="176"/>
      <c r="P101" s="172"/>
      <c r="Q101" s="36" t="s">
        <v>32</v>
      </c>
      <c r="R101" s="178"/>
    </row>
    <row r="102" spans="2:19" ht="20.100000000000001" customHeight="1" x14ac:dyDescent="0.25">
      <c r="B102" s="182">
        <v>45382</v>
      </c>
      <c r="C102" s="183"/>
      <c r="D102" s="27" t="s">
        <v>35</v>
      </c>
      <c r="E102" s="28"/>
      <c r="F102" s="28"/>
      <c r="G102" s="28"/>
      <c r="H102" s="28"/>
      <c r="I102" s="29"/>
      <c r="J102" s="47"/>
      <c r="K102" s="155"/>
      <c r="L102" s="156"/>
      <c r="M102" s="157"/>
      <c r="N102" s="155"/>
      <c r="O102" s="156"/>
      <c r="P102" s="157"/>
      <c r="Q102" s="40" t="s">
        <v>30</v>
      </c>
      <c r="R102" s="72">
        <v>700</v>
      </c>
    </row>
    <row r="103" spans="2:19" ht="20.100000000000001" customHeight="1" x14ac:dyDescent="0.25">
      <c r="B103" s="163"/>
      <c r="C103" s="164"/>
      <c r="D103" s="37"/>
      <c r="E103" s="38"/>
      <c r="F103" s="38"/>
      <c r="G103" s="38"/>
      <c r="H103" s="38"/>
      <c r="I103" s="39"/>
      <c r="J103" s="46"/>
      <c r="K103" s="160">
        <v>0</v>
      </c>
      <c r="L103" s="161"/>
      <c r="M103" s="162"/>
      <c r="N103" s="160"/>
      <c r="O103" s="161"/>
      <c r="P103" s="162"/>
      <c r="Q103" s="40"/>
      <c r="R103" s="41"/>
    </row>
    <row r="104" spans="2:19" ht="20.100000000000001" customHeight="1" thickBot="1" x14ac:dyDescent="0.3">
      <c r="B104" s="163"/>
      <c r="C104" s="164"/>
      <c r="D104" s="37"/>
      <c r="E104" s="38"/>
      <c r="F104" s="38"/>
      <c r="G104" s="38"/>
      <c r="H104" s="38"/>
      <c r="I104" s="39"/>
      <c r="J104" s="46"/>
      <c r="K104" s="160"/>
      <c r="L104" s="161"/>
      <c r="M104" s="162"/>
      <c r="N104" s="160"/>
      <c r="O104" s="161"/>
      <c r="P104" s="162"/>
      <c r="Q104" s="42"/>
      <c r="R104" s="41"/>
    </row>
    <row r="105" spans="2:19" ht="20.100000000000001" customHeight="1" thickTop="1" x14ac:dyDescent="0.25">
      <c r="B105" s="153"/>
      <c r="C105" s="154"/>
      <c r="D105" s="27"/>
      <c r="E105" s="28"/>
      <c r="F105" s="28"/>
      <c r="G105" s="28"/>
      <c r="H105" s="28"/>
      <c r="I105" s="29"/>
      <c r="J105" s="47"/>
      <c r="K105" s="155"/>
      <c r="L105" s="156"/>
      <c r="M105" s="157"/>
      <c r="N105" s="155"/>
      <c r="O105" s="156"/>
      <c r="P105" s="157"/>
      <c r="Q105" s="40"/>
      <c r="R105" s="41"/>
      <c r="S105" s="45"/>
    </row>
    <row r="106" spans="2:19" ht="20.100000000000001" customHeight="1" thickBot="1" x14ac:dyDescent="0.3">
      <c r="B106" s="153"/>
      <c r="C106" s="154"/>
      <c r="D106" s="27"/>
      <c r="E106" s="28"/>
      <c r="F106" s="28"/>
      <c r="G106" s="28"/>
      <c r="H106" s="28"/>
      <c r="I106" s="29"/>
      <c r="J106" s="47"/>
      <c r="K106" s="155"/>
      <c r="L106" s="156"/>
      <c r="M106" s="157"/>
      <c r="N106" s="155"/>
      <c r="O106" s="156"/>
      <c r="P106" s="157"/>
      <c r="Q106" s="42"/>
      <c r="R106" s="41"/>
      <c r="S106" s="25"/>
    </row>
    <row r="107" spans="2:19" ht="20.100000000000001" customHeight="1" thickTop="1" x14ac:dyDescent="0.25">
      <c r="B107" s="153"/>
      <c r="C107" s="154"/>
      <c r="D107" s="27"/>
      <c r="E107" s="28"/>
      <c r="F107" s="28"/>
      <c r="G107" s="28"/>
      <c r="H107" s="28"/>
      <c r="I107" s="29"/>
      <c r="J107" s="47"/>
      <c r="K107" s="155"/>
      <c r="L107" s="156"/>
      <c r="M107" s="157"/>
      <c r="N107" s="155"/>
      <c r="O107" s="156"/>
      <c r="P107" s="157"/>
      <c r="Q107" s="40"/>
      <c r="R107" s="41"/>
    </row>
    <row r="108" spans="2:19" ht="20.100000000000001" customHeight="1" x14ac:dyDescent="0.25">
      <c r="B108" s="153"/>
      <c r="C108" s="154"/>
      <c r="D108" s="27"/>
      <c r="E108" s="28"/>
      <c r="F108" s="28"/>
      <c r="G108" s="28"/>
      <c r="H108" s="28"/>
      <c r="I108" s="29"/>
      <c r="J108" s="47"/>
      <c r="K108" s="155"/>
      <c r="L108" s="156"/>
      <c r="M108" s="157"/>
      <c r="N108" s="155"/>
      <c r="O108" s="156"/>
      <c r="P108" s="157"/>
      <c r="Q108" s="40"/>
      <c r="R108" s="41"/>
    </row>
    <row r="109" spans="2:19" ht="12" customHeight="1" x14ac:dyDescent="0.25">
      <c r="B109" s="81"/>
      <c r="C109" s="81"/>
      <c r="D109" s="8"/>
      <c r="E109" s="8"/>
      <c r="F109" s="8"/>
      <c r="G109" s="8"/>
      <c r="H109" s="8"/>
      <c r="I109" s="8"/>
      <c r="K109" s="82"/>
      <c r="L109" s="82"/>
      <c r="M109" s="82"/>
      <c r="N109" s="82"/>
      <c r="O109" s="82"/>
      <c r="P109" s="82"/>
      <c r="R109" s="83"/>
    </row>
    <row r="110" spans="2:19" ht="23.25" customHeight="1" x14ac:dyDescent="0.25">
      <c r="B110" s="181" t="s">
        <v>33</v>
      </c>
      <c r="C110" s="181"/>
      <c r="D110" s="181"/>
      <c r="E110" s="181"/>
      <c r="F110" s="181"/>
      <c r="G110" s="181"/>
      <c r="H110" s="181"/>
      <c r="I110" s="181"/>
      <c r="J110" s="181"/>
      <c r="K110" s="181"/>
      <c r="L110" s="181"/>
      <c r="M110" s="181"/>
      <c r="N110" s="181"/>
      <c r="O110" s="181"/>
      <c r="P110" s="181"/>
      <c r="Q110" s="181"/>
      <c r="R110" s="181"/>
    </row>
    <row r="111" spans="2:19" ht="16.5" customHeight="1" x14ac:dyDescent="0.2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3" spans="2:19" x14ac:dyDescent="0.25">
      <c r="B113" s="165" t="s">
        <v>34</v>
      </c>
      <c r="C113" s="166"/>
      <c r="D113" s="166"/>
      <c r="E113" s="166" t="s">
        <v>52</v>
      </c>
      <c r="F113" s="166"/>
      <c r="G113" s="166"/>
      <c r="H113" s="166"/>
      <c r="I113" s="166"/>
      <c r="J113" s="166"/>
      <c r="K113" s="166"/>
      <c r="L113" s="166"/>
      <c r="M113" s="166"/>
      <c r="N113" s="166"/>
      <c r="O113" s="166"/>
      <c r="P113" s="166"/>
      <c r="Q113" s="166"/>
      <c r="R113" s="144" t="s">
        <v>71</v>
      </c>
    </row>
    <row r="114" spans="2:19" ht="16.5" thickBot="1" x14ac:dyDescent="0.3">
      <c r="B114" s="167"/>
      <c r="C114" s="168"/>
      <c r="D114" s="168"/>
      <c r="E114" s="168"/>
      <c r="F114" s="168"/>
      <c r="G114" s="168"/>
      <c r="H114" s="168"/>
      <c r="I114" s="168"/>
      <c r="J114" s="168"/>
      <c r="K114" s="168"/>
      <c r="L114" s="168"/>
      <c r="M114" s="168"/>
      <c r="N114" s="168"/>
      <c r="O114" s="168"/>
      <c r="P114" s="168"/>
      <c r="Q114" s="168"/>
      <c r="R114" s="145"/>
    </row>
    <row r="115" spans="2:19" ht="16.5" thickTop="1" x14ac:dyDescent="0.25">
      <c r="B115" s="169" t="s">
        <v>26</v>
      </c>
      <c r="C115" s="170"/>
      <c r="D115" s="173" t="s">
        <v>27</v>
      </c>
      <c r="E115" s="174"/>
      <c r="F115" s="174"/>
      <c r="G115" s="174"/>
      <c r="H115" s="174"/>
      <c r="I115" s="170"/>
      <c r="J115" s="170" t="s">
        <v>46</v>
      </c>
      <c r="K115" s="173" t="s">
        <v>28</v>
      </c>
      <c r="L115" s="174"/>
      <c r="M115" s="170"/>
      <c r="N115" s="173" t="s">
        <v>29</v>
      </c>
      <c r="O115" s="174"/>
      <c r="P115" s="170"/>
      <c r="Q115" s="35" t="s">
        <v>30</v>
      </c>
      <c r="R115" s="177" t="s">
        <v>31</v>
      </c>
    </row>
    <row r="116" spans="2:19" x14ac:dyDescent="0.25">
      <c r="B116" s="171"/>
      <c r="C116" s="172"/>
      <c r="D116" s="175"/>
      <c r="E116" s="176"/>
      <c r="F116" s="176"/>
      <c r="G116" s="176"/>
      <c r="H116" s="176"/>
      <c r="I116" s="172"/>
      <c r="J116" s="172"/>
      <c r="K116" s="175"/>
      <c r="L116" s="176"/>
      <c r="M116" s="172"/>
      <c r="N116" s="175"/>
      <c r="O116" s="176"/>
      <c r="P116" s="172"/>
      <c r="Q116" s="36" t="s">
        <v>32</v>
      </c>
      <c r="R116" s="178"/>
    </row>
    <row r="117" spans="2:19" ht="20.100000000000001" customHeight="1" x14ac:dyDescent="0.25">
      <c r="B117" s="182">
        <v>45382</v>
      </c>
      <c r="C117" s="183"/>
      <c r="D117" s="27" t="s">
        <v>35</v>
      </c>
      <c r="E117" s="28"/>
      <c r="F117" s="28"/>
      <c r="G117" s="28"/>
      <c r="H117" s="28"/>
      <c r="I117" s="29"/>
      <c r="J117" s="47"/>
      <c r="K117" s="155"/>
      <c r="L117" s="156"/>
      <c r="M117" s="157"/>
      <c r="N117" s="155"/>
      <c r="O117" s="156"/>
      <c r="P117" s="157"/>
      <c r="Q117" s="40" t="s">
        <v>30</v>
      </c>
      <c r="R117" s="72">
        <v>800</v>
      </c>
    </row>
    <row r="118" spans="2:19" ht="20.100000000000001" customHeight="1" x14ac:dyDescent="0.25">
      <c r="B118" s="163"/>
      <c r="C118" s="164"/>
      <c r="D118" s="37"/>
      <c r="E118" s="38"/>
      <c r="F118" s="38"/>
      <c r="G118" s="38"/>
      <c r="H118" s="38"/>
      <c r="I118" s="39"/>
      <c r="J118" s="46"/>
      <c r="K118" s="160"/>
      <c r="L118" s="161"/>
      <c r="M118" s="162"/>
      <c r="N118" s="160"/>
      <c r="O118" s="161"/>
      <c r="P118" s="162"/>
      <c r="Q118" s="40"/>
      <c r="R118" s="41"/>
    </row>
    <row r="119" spans="2:19" ht="20.100000000000001" customHeight="1" thickBot="1" x14ac:dyDescent="0.3">
      <c r="B119" s="163"/>
      <c r="C119" s="164"/>
      <c r="D119" s="37"/>
      <c r="E119" s="38"/>
      <c r="F119" s="38"/>
      <c r="G119" s="38"/>
      <c r="H119" s="38"/>
      <c r="I119" s="39"/>
      <c r="J119" s="46"/>
      <c r="K119" s="160"/>
      <c r="L119" s="161"/>
      <c r="M119" s="162"/>
      <c r="N119" s="160"/>
      <c r="O119" s="161"/>
      <c r="P119" s="162"/>
      <c r="Q119" s="42"/>
      <c r="R119" s="41"/>
    </row>
    <row r="120" spans="2:19" ht="20.100000000000001" customHeight="1" thickTop="1" x14ac:dyDescent="0.25">
      <c r="B120" s="153"/>
      <c r="C120" s="154"/>
      <c r="D120" s="27"/>
      <c r="E120" s="28"/>
      <c r="F120" s="28"/>
      <c r="G120" s="28"/>
      <c r="H120" s="28"/>
      <c r="I120" s="29"/>
      <c r="J120" s="47"/>
      <c r="K120" s="155"/>
      <c r="L120" s="156"/>
      <c r="M120" s="157"/>
      <c r="N120" s="155"/>
      <c r="O120" s="156"/>
      <c r="P120" s="157"/>
      <c r="Q120" s="40"/>
      <c r="R120" s="41"/>
      <c r="S120" s="45"/>
    </row>
    <row r="121" spans="2:19" ht="20.100000000000001" customHeight="1" thickBot="1" x14ac:dyDescent="0.3">
      <c r="B121" s="153"/>
      <c r="C121" s="154"/>
      <c r="D121" s="27"/>
      <c r="E121" s="28"/>
      <c r="F121" s="28"/>
      <c r="G121" s="28"/>
      <c r="H121" s="28"/>
      <c r="I121" s="29"/>
      <c r="J121" s="47"/>
      <c r="K121" s="155"/>
      <c r="L121" s="156"/>
      <c r="M121" s="157"/>
      <c r="N121" s="155"/>
      <c r="O121" s="156"/>
      <c r="P121" s="157"/>
      <c r="Q121" s="42"/>
      <c r="R121" s="41"/>
      <c r="S121" s="25"/>
    </row>
    <row r="122" spans="2:19" ht="20.100000000000001" customHeight="1" thickTop="1" x14ac:dyDescent="0.25">
      <c r="B122" s="153"/>
      <c r="C122" s="154"/>
      <c r="D122" s="27"/>
      <c r="E122" s="28"/>
      <c r="F122" s="28"/>
      <c r="G122" s="28"/>
      <c r="H122" s="28"/>
      <c r="I122" s="29"/>
      <c r="J122" s="47"/>
      <c r="K122" s="155"/>
      <c r="L122" s="156"/>
      <c r="M122" s="157"/>
      <c r="N122" s="155"/>
      <c r="O122" s="156"/>
      <c r="P122" s="157"/>
      <c r="Q122" s="40"/>
      <c r="R122" s="41"/>
    </row>
    <row r="123" spans="2:19" ht="20.100000000000001" customHeight="1" x14ac:dyDescent="0.25">
      <c r="B123" s="153"/>
      <c r="C123" s="154"/>
      <c r="D123" s="27"/>
      <c r="E123" s="28"/>
      <c r="F123" s="28"/>
      <c r="G123" s="28"/>
      <c r="H123" s="28"/>
      <c r="I123" s="29"/>
      <c r="J123" s="47"/>
      <c r="K123" s="155"/>
      <c r="L123" s="156"/>
      <c r="M123" s="157"/>
      <c r="N123" s="155"/>
      <c r="O123" s="156"/>
      <c r="P123" s="157"/>
      <c r="Q123" s="40"/>
      <c r="R123" s="41"/>
    </row>
    <row r="125" spans="2:19" x14ac:dyDescent="0.25">
      <c r="B125" s="165" t="s">
        <v>34</v>
      </c>
      <c r="C125" s="166"/>
      <c r="D125" s="166"/>
      <c r="E125" s="166" t="s">
        <v>38</v>
      </c>
      <c r="F125" s="166"/>
      <c r="G125" s="166"/>
      <c r="H125" s="166"/>
      <c r="I125" s="166"/>
      <c r="J125" s="166"/>
      <c r="K125" s="166"/>
      <c r="L125" s="166"/>
      <c r="M125" s="166"/>
      <c r="N125" s="166"/>
      <c r="O125" s="166"/>
      <c r="P125" s="166"/>
      <c r="Q125" s="166"/>
      <c r="R125" s="144" t="s">
        <v>72</v>
      </c>
    </row>
    <row r="126" spans="2:19" ht="16.5" thickBot="1" x14ac:dyDescent="0.3">
      <c r="B126" s="167"/>
      <c r="C126" s="168"/>
      <c r="D126" s="168"/>
      <c r="E126" s="168"/>
      <c r="F126" s="168"/>
      <c r="G126" s="168"/>
      <c r="H126" s="168"/>
      <c r="I126" s="168"/>
      <c r="J126" s="168"/>
      <c r="K126" s="168"/>
      <c r="L126" s="168"/>
      <c r="M126" s="168"/>
      <c r="N126" s="168"/>
      <c r="O126" s="168"/>
      <c r="P126" s="168"/>
      <c r="Q126" s="168"/>
      <c r="R126" s="145"/>
    </row>
    <row r="127" spans="2:19" x14ac:dyDescent="0.25">
      <c r="B127" s="169" t="s">
        <v>26</v>
      </c>
      <c r="C127" s="170"/>
      <c r="D127" s="173" t="s">
        <v>27</v>
      </c>
      <c r="E127" s="174"/>
      <c r="F127" s="174"/>
      <c r="G127" s="174"/>
      <c r="H127" s="174"/>
      <c r="I127" s="170"/>
      <c r="J127" s="170" t="s">
        <v>46</v>
      </c>
      <c r="K127" s="173" t="s">
        <v>28</v>
      </c>
      <c r="L127" s="174"/>
      <c r="M127" s="170"/>
      <c r="N127" s="173" t="s">
        <v>29</v>
      </c>
      <c r="O127" s="174"/>
      <c r="P127" s="170"/>
      <c r="Q127" s="35" t="s">
        <v>30</v>
      </c>
      <c r="R127" s="177" t="s">
        <v>31</v>
      </c>
    </row>
    <row r="128" spans="2:19" x14ac:dyDescent="0.25">
      <c r="B128" s="171"/>
      <c r="C128" s="172"/>
      <c r="D128" s="175"/>
      <c r="E128" s="176"/>
      <c r="F128" s="176"/>
      <c r="G128" s="176"/>
      <c r="H128" s="176"/>
      <c r="I128" s="172"/>
      <c r="J128" s="172"/>
      <c r="K128" s="175"/>
      <c r="L128" s="176"/>
      <c r="M128" s="172"/>
      <c r="N128" s="175"/>
      <c r="O128" s="176"/>
      <c r="P128" s="172"/>
      <c r="Q128" s="36" t="s">
        <v>32</v>
      </c>
      <c r="R128" s="178"/>
    </row>
    <row r="129" spans="2:19" ht="20.100000000000001" customHeight="1" x14ac:dyDescent="0.25">
      <c r="B129" s="182">
        <v>45382</v>
      </c>
      <c r="C129" s="183"/>
      <c r="D129" s="27" t="s">
        <v>35</v>
      </c>
      <c r="E129" s="28"/>
      <c r="F129" s="28"/>
      <c r="G129" s="28"/>
      <c r="H129" s="28"/>
      <c r="I129" s="29"/>
      <c r="J129" s="47"/>
      <c r="K129" s="155"/>
      <c r="L129" s="156"/>
      <c r="M129" s="157"/>
      <c r="N129" s="155"/>
      <c r="O129" s="156"/>
      <c r="P129" s="157"/>
      <c r="Q129" s="40" t="s">
        <v>30</v>
      </c>
      <c r="R129" s="72">
        <v>335</v>
      </c>
    </row>
    <row r="130" spans="2:19" ht="20.100000000000001" customHeight="1" x14ac:dyDescent="0.25">
      <c r="B130" s="163"/>
      <c r="C130" s="164"/>
      <c r="D130" s="37"/>
      <c r="E130" s="38"/>
      <c r="F130" s="38"/>
      <c r="G130" s="38"/>
      <c r="H130" s="38"/>
      <c r="I130" s="39"/>
      <c r="J130" s="46"/>
      <c r="K130" s="160"/>
      <c r="L130" s="161"/>
      <c r="M130" s="162"/>
      <c r="N130" s="160"/>
      <c r="O130" s="161"/>
      <c r="P130" s="162"/>
      <c r="Q130" s="40"/>
      <c r="R130" s="41"/>
    </row>
    <row r="131" spans="2:19" ht="20.100000000000001" customHeight="1" thickBot="1" x14ac:dyDescent="0.3">
      <c r="B131" s="163"/>
      <c r="C131" s="164"/>
      <c r="D131" s="37"/>
      <c r="E131" s="38"/>
      <c r="F131" s="38"/>
      <c r="G131" s="38"/>
      <c r="H131" s="38"/>
      <c r="I131" s="39"/>
      <c r="J131" s="46"/>
      <c r="K131" s="160"/>
      <c r="L131" s="161"/>
      <c r="M131" s="162"/>
      <c r="N131" s="160">
        <v>0</v>
      </c>
      <c r="O131" s="161"/>
      <c r="P131" s="162"/>
      <c r="Q131" s="42"/>
      <c r="R131" s="41">
        <f>R130+K131-N131</f>
        <v>0</v>
      </c>
    </row>
    <row r="132" spans="2:19" ht="20.100000000000001" customHeight="1" thickTop="1" x14ac:dyDescent="0.25">
      <c r="B132" s="153"/>
      <c r="C132" s="154"/>
      <c r="D132" s="27"/>
      <c r="E132" s="28"/>
      <c r="F132" s="28"/>
      <c r="G132" s="28"/>
      <c r="H132" s="28"/>
      <c r="I132" s="29"/>
      <c r="J132" s="47"/>
      <c r="K132" s="155"/>
      <c r="L132" s="156"/>
      <c r="M132" s="157"/>
      <c r="N132" s="155">
        <v>0</v>
      </c>
      <c r="O132" s="156"/>
      <c r="P132" s="157"/>
      <c r="Q132" s="40"/>
      <c r="R132" s="41">
        <f>R131+K132-N132</f>
        <v>0</v>
      </c>
      <c r="S132" s="45"/>
    </row>
    <row r="133" spans="2:19" ht="20.100000000000001" customHeight="1" thickBot="1" x14ac:dyDescent="0.3">
      <c r="B133" s="153"/>
      <c r="C133" s="154"/>
      <c r="D133" s="27"/>
      <c r="E133" s="28"/>
      <c r="F133" s="28"/>
      <c r="G133" s="28"/>
      <c r="H133" s="28"/>
      <c r="I133" s="29"/>
      <c r="J133" s="47"/>
      <c r="K133" s="155"/>
      <c r="L133" s="156"/>
      <c r="M133" s="157"/>
      <c r="N133" s="155"/>
      <c r="O133" s="156"/>
      <c r="P133" s="157"/>
      <c r="Q133" s="42"/>
      <c r="R133" s="41">
        <f>R132+K133-P133</f>
        <v>0</v>
      </c>
      <c r="S133" s="25"/>
    </row>
    <row r="134" spans="2:19" ht="20.100000000000001" customHeight="1" thickTop="1" x14ac:dyDescent="0.25">
      <c r="B134" s="153"/>
      <c r="C134" s="154"/>
      <c r="D134" s="27"/>
      <c r="E134" s="28"/>
      <c r="F134" s="28"/>
      <c r="G134" s="28"/>
      <c r="H134" s="28"/>
      <c r="I134" s="29"/>
      <c r="J134" s="47"/>
      <c r="K134" s="155"/>
      <c r="L134" s="156"/>
      <c r="M134" s="157"/>
      <c r="N134" s="155"/>
      <c r="O134" s="156"/>
      <c r="P134" s="157"/>
      <c r="Q134" s="40"/>
      <c r="R134" s="41">
        <f>R133+K134-P134</f>
        <v>0</v>
      </c>
    </row>
    <row r="135" spans="2:19" ht="20.100000000000001" customHeight="1" x14ac:dyDescent="0.25">
      <c r="B135" s="153"/>
      <c r="C135" s="154"/>
      <c r="D135" s="27"/>
      <c r="E135" s="28"/>
      <c r="F135" s="28"/>
      <c r="G135" s="28"/>
      <c r="H135" s="28"/>
      <c r="I135" s="29"/>
      <c r="J135" s="47"/>
      <c r="K135" s="155">
        <v>0</v>
      </c>
      <c r="L135" s="156"/>
      <c r="M135" s="157"/>
      <c r="N135" s="155"/>
      <c r="O135" s="156"/>
      <c r="P135" s="157"/>
      <c r="Q135" s="40"/>
      <c r="R135" s="41">
        <f>R134+K135-P135</f>
        <v>0</v>
      </c>
    </row>
    <row r="137" spans="2:19" x14ac:dyDescent="0.25">
      <c r="B137" s="165" t="s">
        <v>34</v>
      </c>
      <c r="C137" s="166"/>
      <c r="D137" s="166"/>
      <c r="E137" s="166" t="s">
        <v>53</v>
      </c>
      <c r="F137" s="166"/>
      <c r="G137" s="166"/>
      <c r="H137" s="166"/>
      <c r="I137" s="166"/>
      <c r="J137" s="166"/>
      <c r="K137" s="166"/>
      <c r="L137" s="166"/>
      <c r="M137" s="166"/>
      <c r="N137" s="166"/>
      <c r="O137" s="166"/>
      <c r="P137" s="166"/>
      <c r="Q137" s="166"/>
      <c r="R137" s="144" t="s">
        <v>73</v>
      </c>
    </row>
    <row r="138" spans="2:19" ht="16.5" thickBot="1" x14ac:dyDescent="0.3">
      <c r="B138" s="167"/>
      <c r="C138" s="168"/>
      <c r="D138" s="168"/>
      <c r="E138" s="168"/>
      <c r="F138" s="168"/>
      <c r="G138" s="168"/>
      <c r="H138" s="168"/>
      <c r="I138" s="168"/>
      <c r="J138" s="168"/>
      <c r="K138" s="168"/>
      <c r="L138" s="168"/>
      <c r="M138" s="168"/>
      <c r="N138" s="168"/>
      <c r="O138" s="168"/>
      <c r="P138" s="168"/>
      <c r="Q138" s="168"/>
      <c r="R138" s="145"/>
    </row>
    <row r="139" spans="2:19" ht="16.5" thickTop="1" x14ac:dyDescent="0.25">
      <c r="B139" s="169" t="s">
        <v>26</v>
      </c>
      <c r="C139" s="170"/>
      <c r="D139" s="173" t="s">
        <v>27</v>
      </c>
      <c r="E139" s="174"/>
      <c r="F139" s="174"/>
      <c r="G139" s="174"/>
      <c r="H139" s="174"/>
      <c r="I139" s="170"/>
      <c r="J139" s="170" t="s">
        <v>46</v>
      </c>
      <c r="K139" s="173" t="s">
        <v>28</v>
      </c>
      <c r="L139" s="174"/>
      <c r="M139" s="170"/>
      <c r="N139" s="173" t="s">
        <v>29</v>
      </c>
      <c r="O139" s="174"/>
      <c r="P139" s="170"/>
      <c r="Q139" s="35" t="s">
        <v>30</v>
      </c>
      <c r="R139" s="177" t="s">
        <v>31</v>
      </c>
    </row>
    <row r="140" spans="2:19" x14ac:dyDescent="0.25">
      <c r="B140" s="171"/>
      <c r="C140" s="172"/>
      <c r="D140" s="175"/>
      <c r="E140" s="176"/>
      <c r="F140" s="176"/>
      <c r="G140" s="176"/>
      <c r="H140" s="176"/>
      <c r="I140" s="172"/>
      <c r="J140" s="172"/>
      <c r="K140" s="175"/>
      <c r="L140" s="176"/>
      <c r="M140" s="172"/>
      <c r="N140" s="175"/>
      <c r="O140" s="176"/>
      <c r="P140" s="172"/>
      <c r="Q140" s="36" t="s">
        <v>32</v>
      </c>
      <c r="R140" s="178"/>
    </row>
    <row r="141" spans="2:19" ht="20.100000000000001" customHeight="1" x14ac:dyDescent="0.25">
      <c r="B141" s="182">
        <v>45382</v>
      </c>
      <c r="C141" s="183"/>
      <c r="D141" s="27" t="s">
        <v>35</v>
      </c>
      <c r="E141" s="28"/>
      <c r="F141" s="28"/>
      <c r="G141" s="28"/>
      <c r="H141" s="28"/>
      <c r="I141" s="29"/>
      <c r="J141" s="47"/>
      <c r="K141" s="155"/>
      <c r="L141" s="156"/>
      <c r="M141" s="157"/>
      <c r="N141" s="155"/>
      <c r="O141" s="156"/>
      <c r="P141" s="157"/>
      <c r="Q141" s="40" t="s">
        <v>30</v>
      </c>
      <c r="R141" s="72">
        <v>875</v>
      </c>
    </row>
    <row r="142" spans="2:19" ht="20.100000000000001" customHeight="1" x14ac:dyDescent="0.25">
      <c r="B142" s="163"/>
      <c r="C142" s="164"/>
      <c r="D142" s="37"/>
      <c r="E142" s="38"/>
      <c r="F142" s="38"/>
      <c r="G142" s="38"/>
      <c r="H142" s="38"/>
      <c r="I142" s="39"/>
      <c r="J142" s="46"/>
      <c r="K142" s="160">
        <v>0</v>
      </c>
      <c r="L142" s="161"/>
      <c r="M142" s="162"/>
      <c r="N142" s="160"/>
      <c r="O142" s="161"/>
      <c r="P142" s="162"/>
      <c r="Q142" s="40"/>
      <c r="R142" s="41"/>
    </row>
    <row r="143" spans="2:19" ht="20.100000000000001" customHeight="1" thickBot="1" x14ac:dyDescent="0.3">
      <c r="B143" s="163"/>
      <c r="C143" s="164"/>
      <c r="D143" s="37"/>
      <c r="E143" s="38"/>
      <c r="F143" s="38"/>
      <c r="G143" s="38"/>
      <c r="H143" s="38"/>
      <c r="I143" s="39"/>
      <c r="J143" s="46"/>
      <c r="K143" s="160"/>
      <c r="L143" s="161"/>
      <c r="M143" s="162"/>
      <c r="N143" s="160"/>
      <c r="O143" s="161"/>
      <c r="P143" s="162"/>
      <c r="Q143" s="42"/>
      <c r="R143" s="41">
        <f>R142+K143-P143</f>
        <v>0</v>
      </c>
    </row>
    <row r="144" spans="2:19" ht="20.100000000000001" customHeight="1" thickTop="1" x14ac:dyDescent="0.25">
      <c r="B144" s="153"/>
      <c r="C144" s="154"/>
      <c r="D144" s="27"/>
      <c r="E144" s="28"/>
      <c r="F144" s="28"/>
      <c r="G144" s="28"/>
      <c r="H144" s="28"/>
      <c r="I144" s="29"/>
      <c r="J144" s="47"/>
      <c r="K144" s="155"/>
      <c r="L144" s="156"/>
      <c r="M144" s="157"/>
      <c r="N144" s="155"/>
      <c r="O144" s="156"/>
      <c r="P144" s="157"/>
      <c r="Q144" s="40"/>
      <c r="R144" s="41">
        <f>R143+K144-P144</f>
        <v>0</v>
      </c>
      <c r="S144" s="45"/>
    </row>
    <row r="145" spans="2:19" ht="20.100000000000001" customHeight="1" thickBot="1" x14ac:dyDescent="0.3">
      <c r="B145" s="153"/>
      <c r="C145" s="154"/>
      <c r="D145" s="27"/>
      <c r="E145" s="28"/>
      <c r="F145" s="28"/>
      <c r="G145" s="28"/>
      <c r="H145" s="28"/>
      <c r="I145" s="29"/>
      <c r="J145" s="47"/>
      <c r="K145" s="155"/>
      <c r="L145" s="156"/>
      <c r="M145" s="157"/>
      <c r="N145" s="155"/>
      <c r="O145" s="156"/>
      <c r="P145" s="157"/>
      <c r="Q145" s="42"/>
      <c r="R145" s="41">
        <f>R144+K145-P145</f>
        <v>0</v>
      </c>
      <c r="S145" s="25"/>
    </row>
    <row r="146" spans="2:19" ht="20.100000000000001" customHeight="1" thickTop="1" x14ac:dyDescent="0.25">
      <c r="B146" s="153"/>
      <c r="C146" s="154"/>
      <c r="D146" s="27"/>
      <c r="E146" s="28"/>
      <c r="F146" s="28"/>
      <c r="G146" s="28"/>
      <c r="H146" s="28"/>
      <c r="I146" s="29"/>
      <c r="J146" s="47"/>
      <c r="K146" s="155"/>
      <c r="L146" s="156"/>
      <c r="M146" s="157"/>
      <c r="N146" s="155"/>
      <c r="O146" s="156"/>
      <c r="P146" s="157"/>
      <c r="Q146" s="40"/>
      <c r="R146" s="41">
        <f>R145+K146-P146</f>
        <v>0</v>
      </c>
    </row>
    <row r="147" spans="2:19" ht="20.100000000000001" customHeight="1" x14ac:dyDescent="0.25">
      <c r="B147" s="153"/>
      <c r="C147" s="154"/>
      <c r="D147" s="27"/>
      <c r="E147" s="28"/>
      <c r="F147" s="28"/>
      <c r="G147" s="28"/>
      <c r="H147" s="28"/>
      <c r="I147" s="29"/>
      <c r="J147" s="47"/>
      <c r="K147" s="155"/>
      <c r="L147" s="156"/>
      <c r="M147" s="157"/>
      <c r="N147" s="155"/>
      <c r="O147" s="156"/>
      <c r="P147" s="157"/>
      <c r="Q147" s="40"/>
      <c r="R147" s="41">
        <f>R146+K147-P147</f>
        <v>0</v>
      </c>
    </row>
    <row r="148" spans="2:19" ht="7.5" customHeight="1" x14ac:dyDescent="0.25">
      <c r="B148" s="81"/>
      <c r="C148" s="81"/>
      <c r="D148" s="8"/>
      <c r="E148" s="8"/>
      <c r="F148" s="8"/>
      <c r="G148" s="8"/>
      <c r="H148" s="8"/>
      <c r="I148" s="8"/>
      <c r="K148" s="82"/>
      <c r="L148" s="82"/>
      <c r="M148" s="82"/>
      <c r="N148" s="82"/>
      <c r="O148" s="82"/>
      <c r="P148" s="82"/>
      <c r="R148" s="83"/>
    </row>
    <row r="149" spans="2:19" ht="23.25" customHeight="1" x14ac:dyDescent="0.25">
      <c r="B149" s="181" t="s">
        <v>33</v>
      </c>
      <c r="C149" s="181"/>
      <c r="D149" s="181"/>
      <c r="E149" s="181"/>
      <c r="F149" s="181"/>
      <c r="G149" s="181"/>
      <c r="H149" s="181"/>
      <c r="I149" s="181"/>
      <c r="J149" s="181"/>
      <c r="K149" s="181"/>
      <c r="L149" s="181"/>
      <c r="M149" s="181"/>
      <c r="N149" s="181"/>
      <c r="O149" s="181"/>
      <c r="P149" s="181"/>
      <c r="Q149" s="181"/>
      <c r="R149" s="181"/>
    </row>
    <row r="150" spans="2:19" ht="16.5" customHeight="1" x14ac:dyDescent="0.25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2" spans="2:19" x14ac:dyDescent="0.25">
      <c r="B152" s="165" t="s">
        <v>34</v>
      </c>
      <c r="C152" s="166"/>
      <c r="D152" s="166"/>
      <c r="E152" s="166" t="s">
        <v>54</v>
      </c>
      <c r="F152" s="166"/>
      <c r="G152" s="166"/>
      <c r="H152" s="166"/>
      <c r="I152" s="166"/>
      <c r="J152" s="166"/>
      <c r="K152" s="166"/>
      <c r="L152" s="166"/>
      <c r="M152" s="166"/>
      <c r="N152" s="166"/>
      <c r="O152" s="166"/>
      <c r="P152" s="166"/>
      <c r="Q152" s="166"/>
      <c r="R152" s="144" t="s">
        <v>74</v>
      </c>
    </row>
    <row r="153" spans="2:19" x14ac:dyDescent="0.25">
      <c r="B153" s="167"/>
      <c r="C153" s="168"/>
      <c r="D153" s="168"/>
      <c r="E153" s="168"/>
      <c r="F153" s="168"/>
      <c r="G153" s="168"/>
      <c r="H153" s="168"/>
      <c r="I153" s="168"/>
      <c r="J153" s="168"/>
      <c r="K153" s="168"/>
      <c r="L153" s="168"/>
      <c r="M153" s="168"/>
      <c r="N153" s="168"/>
      <c r="O153" s="168"/>
      <c r="P153" s="168"/>
      <c r="Q153" s="168"/>
      <c r="R153" s="145"/>
    </row>
    <row r="154" spans="2:19" ht="16.5" thickTop="1" x14ac:dyDescent="0.25">
      <c r="B154" s="169" t="s">
        <v>26</v>
      </c>
      <c r="C154" s="170"/>
      <c r="D154" s="173" t="s">
        <v>27</v>
      </c>
      <c r="E154" s="174"/>
      <c r="F154" s="174"/>
      <c r="G154" s="174"/>
      <c r="H154" s="174"/>
      <c r="I154" s="170"/>
      <c r="J154" s="170" t="s">
        <v>46</v>
      </c>
      <c r="K154" s="173" t="s">
        <v>28</v>
      </c>
      <c r="L154" s="174"/>
      <c r="M154" s="170"/>
      <c r="N154" s="173" t="s">
        <v>29</v>
      </c>
      <c r="O154" s="174"/>
      <c r="P154" s="170"/>
      <c r="Q154" s="35" t="s">
        <v>30</v>
      </c>
      <c r="R154" s="177" t="s">
        <v>31</v>
      </c>
    </row>
    <row r="155" spans="2:19" x14ac:dyDescent="0.25">
      <c r="B155" s="171"/>
      <c r="C155" s="172"/>
      <c r="D155" s="175"/>
      <c r="E155" s="176"/>
      <c r="F155" s="176"/>
      <c r="G155" s="176"/>
      <c r="H155" s="176"/>
      <c r="I155" s="172"/>
      <c r="J155" s="172"/>
      <c r="K155" s="175"/>
      <c r="L155" s="176"/>
      <c r="M155" s="172"/>
      <c r="N155" s="175"/>
      <c r="O155" s="176"/>
      <c r="P155" s="172"/>
      <c r="Q155" s="36" t="s">
        <v>32</v>
      </c>
      <c r="R155" s="178"/>
    </row>
    <row r="156" spans="2:19" ht="20.100000000000001" customHeight="1" x14ac:dyDescent="0.25">
      <c r="B156" s="182">
        <v>45382</v>
      </c>
      <c r="C156" s="183"/>
      <c r="D156" s="27" t="s">
        <v>35</v>
      </c>
      <c r="E156" s="28"/>
      <c r="F156" s="28"/>
      <c r="G156" s="28"/>
      <c r="H156" s="28"/>
      <c r="I156" s="29"/>
      <c r="J156" s="47"/>
      <c r="K156" s="155"/>
      <c r="L156" s="156"/>
      <c r="M156" s="157"/>
      <c r="N156" s="155"/>
      <c r="O156" s="156"/>
      <c r="P156" s="157"/>
      <c r="Q156" s="40" t="s">
        <v>30</v>
      </c>
      <c r="R156" s="72">
        <v>1200</v>
      </c>
    </row>
    <row r="157" spans="2:19" ht="20.100000000000001" customHeight="1" x14ac:dyDescent="0.25">
      <c r="B157" s="163"/>
      <c r="C157" s="164"/>
      <c r="D157" s="37"/>
      <c r="E157" s="38"/>
      <c r="F157" s="38"/>
      <c r="G157" s="38"/>
      <c r="H157" s="38"/>
      <c r="I157" s="39"/>
      <c r="J157" s="46"/>
      <c r="K157" s="160"/>
      <c r="L157" s="161"/>
      <c r="M157" s="162"/>
      <c r="N157" s="160"/>
      <c r="O157" s="161"/>
      <c r="P157" s="162"/>
      <c r="Q157" s="40"/>
      <c r="R157" s="41"/>
    </row>
    <row r="158" spans="2:19" ht="20.100000000000001" customHeight="1" thickBot="1" x14ac:dyDescent="0.3">
      <c r="B158" s="163"/>
      <c r="C158" s="164"/>
      <c r="D158" s="37"/>
      <c r="E158" s="38"/>
      <c r="F158" s="38"/>
      <c r="G158" s="38"/>
      <c r="H158" s="38"/>
      <c r="I158" s="39"/>
      <c r="J158" s="46"/>
      <c r="K158" s="160"/>
      <c r="L158" s="161"/>
      <c r="M158" s="162"/>
      <c r="N158" s="160"/>
      <c r="O158" s="161"/>
      <c r="P158" s="162"/>
      <c r="Q158" s="42"/>
      <c r="R158" s="41">
        <f t="shared" ref="R158:R162" si="3">R157+K158-P158</f>
        <v>0</v>
      </c>
    </row>
    <row r="159" spans="2:19" ht="20.100000000000001" customHeight="1" thickTop="1" x14ac:dyDescent="0.25">
      <c r="B159" s="153"/>
      <c r="C159" s="154"/>
      <c r="D159" s="27"/>
      <c r="E159" s="28"/>
      <c r="F159" s="28"/>
      <c r="G159" s="28"/>
      <c r="H159" s="28"/>
      <c r="I159" s="29"/>
      <c r="J159" s="47"/>
      <c r="K159" s="155"/>
      <c r="L159" s="156"/>
      <c r="M159" s="157"/>
      <c r="N159" s="155"/>
      <c r="O159" s="156"/>
      <c r="P159" s="157"/>
      <c r="Q159" s="40"/>
      <c r="R159" s="41">
        <f t="shared" si="3"/>
        <v>0</v>
      </c>
      <c r="S159" s="45"/>
    </row>
    <row r="160" spans="2:19" ht="20.100000000000001" customHeight="1" thickBot="1" x14ac:dyDescent="0.3">
      <c r="B160" s="153"/>
      <c r="C160" s="154"/>
      <c r="D160" s="27"/>
      <c r="E160" s="28"/>
      <c r="F160" s="28"/>
      <c r="G160" s="28"/>
      <c r="H160" s="28"/>
      <c r="I160" s="29"/>
      <c r="J160" s="47"/>
      <c r="K160" s="155"/>
      <c r="L160" s="156"/>
      <c r="M160" s="157"/>
      <c r="N160" s="155"/>
      <c r="O160" s="156"/>
      <c r="P160" s="157"/>
      <c r="Q160" s="42"/>
      <c r="R160" s="41">
        <f t="shared" si="3"/>
        <v>0</v>
      </c>
      <c r="S160" s="25"/>
    </row>
    <row r="161" spans="2:19" ht="20.100000000000001" customHeight="1" thickTop="1" x14ac:dyDescent="0.25">
      <c r="B161" s="153"/>
      <c r="C161" s="154"/>
      <c r="D161" s="27"/>
      <c r="E161" s="28"/>
      <c r="F161" s="28"/>
      <c r="G161" s="28"/>
      <c r="H161" s="28"/>
      <c r="I161" s="29"/>
      <c r="J161" s="47"/>
      <c r="K161" s="155"/>
      <c r="L161" s="156"/>
      <c r="M161" s="157"/>
      <c r="N161" s="155"/>
      <c r="O161" s="156"/>
      <c r="P161" s="157"/>
      <c r="Q161" s="40"/>
      <c r="R161" s="41">
        <f t="shared" si="3"/>
        <v>0</v>
      </c>
    </row>
    <row r="162" spans="2:19" ht="20.100000000000001" customHeight="1" x14ac:dyDescent="0.25">
      <c r="B162" s="153"/>
      <c r="C162" s="154"/>
      <c r="D162" s="27"/>
      <c r="E162" s="28"/>
      <c r="F162" s="28"/>
      <c r="G162" s="28"/>
      <c r="H162" s="28"/>
      <c r="I162" s="29"/>
      <c r="J162" s="47"/>
      <c r="K162" s="155"/>
      <c r="L162" s="156"/>
      <c r="M162" s="157"/>
      <c r="N162" s="155"/>
      <c r="O162" s="156"/>
      <c r="P162" s="157"/>
      <c r="Q162" s="40"/>
      <c r="R162" s="41">
        <f t="shared" si="3"/>
        <v>0</v>
      </c>
    </row>
    <row r="164" spans="2:19" x14ac:dyDescent="0.25">
      <c r="B164" s="165" t="s">
        <v>34</v>
      </c>
      <c r="C164" s="166"/>
      <c r="D164" s="166"/>
      <c r="E164" s="166" t="s">
        <v>39</v>
      </c>
      <c r="F164" s="166"/>
      <c r="G164" s="166"/>
      <c r="H164" s="166"/>
      <c r="I164" s="166"/>
      <c r="J164" s="166"/>
      <c r="K164" s="166"/>
      <c r="L164" s="166"/>
      <c r="M164" s="166"/>
      <c r="N164" s="166"/>
      <c r="O164" s="166"/>
      <c r="P164" s="166"/>
      <c r="Q164" s="166"/>
      <c r="R164" s="144" t="s">
        <v>75</v>
      </c>
    </row>
    <row r="165" spans="2:19" ht="16.5" thickBot="1" x14ac:dyDescent="0.3">
      <c r="B165" s="167"/>
      <c r="C165" s="168"/>
      <c r="D165" s="168"/>
      <c r="E165" s="168"/>
      <c r="F165" s="168"/>
      <c r="G165" s="168"/>
      <c r="H165" s="168"/>
      <c r="I165" s="168"/>
      <c r="J165" s="168"/>
      <c r="K165" s="168"/>
      <c r="L165" s="168"/>
      <c r="M165" s="168"/>
      <c r="N165" s="168"/>
      <c r="O165" s="168"/>
      <c r="P165" s="168"/>
      <c r="Q165" s="168"/>
      <c r="R165" s="145"/>
    </row>
    <row r="166" spans="2:19" ht="16.5" thickTop="1" x14ac:dyDescent="0.25">
      <c r="B166" s="169" t="s">
        <v>26</v>
      </c>
      <c r="C166" s="170"/>
      <c r="D166" s="173" t="s">
        <v>27</v>
      </c>
      <c r="E166" s="174"/>
      <c r="F166" s="174"/>
      <c r="G166" s="174"/>
      <c r="H166" s="174"/>
      <c r="I166" s="170"/>
      <c r="J166" s="170" t="s">
        <v>46</v>
      </c>
      <c r="K166" s="173" t="s">
        <v>28</v>
      </c>
      <c r="L166" s="174"/>
      <c r="M166" s="170"/>
      <c r="N166" s="173" t="s">
        <v>29</v>
      </c>
      <c r="O166" s="174"/>
      <c r="P166" s="170"/>
      <c r="Q166" s="35" t="s">
        <v>30</v>
      </c>
      <c r="R166" s="177" t="s">
        <v>31</v>
      </c>
    </row>
    <row r="167" spans="2:19" x14ac:dyDescent="0.25">
      <c r="B167" s="171"/>
      <c r="C167" s="172"/>
      <c r="D167" s="175"/>
      <c r="E167" s="176"/>
      <c r="F167" s="176"/>
      <c r="G167" s="176"/>
      <c r="H167" s="176"/>
      <c r="I167" s="172"/>
      <c r="J167" s="172"/>
      <c r="K167" s="175"/>
      <c r="L167" s="176"/>
      <c r="M167" s="172"/>
      <c r="N167" s="175"/>
      <c r="O167" s="176"/>
      <c r="P167" s="172"/>
      <c r="Q167" s="36" t="s">
        <v>32</v>
      </c>
      <c r="R167" s="178"/>
    </row>
    <row r="168" spans="2:19" ht="20.100000000000001" customHeight="1" x14ac:dyDescent="0.25">
      <c r="B168" s="182">
        <v>45382</v>
      </c>
      <c r="C168" s="183"/>
      <c r="D168" s="27" t="s">
        <v>35</v>
      </c>
      <c r="E168" s="28"/>
      <c r="F168" s="28"/>
      <c r="G168" s="28"/>
      <c r="H168" s="28"/>
      <c r="I168" s="29"/>
      <c r="J168" s="47"/>
      <c r="K168" s="155"/>
      <c r="L168" s="156"/>
      <c r="M168" s="157"/>
      <c r="N168" s="155"/>
      <c r="O168" s="156"/>
      <c r="P168" s="157"/>
      <c r="Q168" s="40" t="s">
        <v>32</v>
      </c>
      <c r="R168" s="72">
        <v>1009.7</v>
      </c>
    </row>
    <row r="169" spans="2:19" ht="20.100000000000001" customHeight="1" x14ac:dyDescent="0.25">
      <c r="B169" s="163"/>
      <c r="C169" s="164"/>
      <c r="D169" s="37"/>
      <c r="E169" s="38"/>
      <c r="F169" s="38"/>
      <c r="G169" s="38"/>
      <c r="H169" s="38"/>
      <c r="I169" s="39"/>
      <c r="J169" s="46"/>
      <c r="K169" s="160"/>
      <c r="L169" s="161"/>
      <c r="M169" s="162"/>
      <c r="N169" s="160"/>
      <c r="O169" s="161"/>
      <c r="P169" s="162"/>
      <c r="Q169" s="40"/>
      <c r="R169" s="41"/>
    </row>
    <row r="170" spans="2:19" ht="20.100000000000001" customHeight="1" thickBot="1" x14ac:dyDescent="0.3">
      <c r="B170" s="163"/>
      <c r="C170" s="164"/>
      <c r="D170" s="37"/>
      <c r="E170" s="38"/>
      <c r="F170" s="38"/>
      <c r="G170" s="38"/>
      <c r="H170" s="38"/>
      <c r="I170" s="39"/>
      <c r="J170" s="46"/>
      <c r="K170" s="160"/>
      <c r="L170" s="161"/>
      <c r="M170" s="162"/>
      <c r="N170" s="160">
        <v>0</v>
      </c>
      <c r="O170" s="161"/>
      <c r="P170" s="162"/>
      <c r="Q170" s="42"/>
      <c r="R170" s="41">
        <f>R169+K170-N170</f>
        <v>0</v>
      </c>
    </row>
    <row r="171" spans="2:19" ht="20.100000000000001" customHeight="1" thickTop="1" x14ac:dyDescent="0.25">
      <c r="B171" s="153"/>
      <c r="C171" s="154"/>
      <c r="D171" s="27"/>
      <c r="E171" s="28"/>
      <c r="F171" s="28"/>
      <c r="G171" s="28"/>
      <c r="H171" s="28"/>
      <c r="I171" s="29"/>
      <c r="J171" s="47"/>
      <c r="K171" s="155"/>
      <c r="L171" s="156"/>
      <c r="M171" s="157"/>
      <c r="N171" s="155">
        <v>0</v>
      </c>
      <c r="O171" s="156"/>
      <c r="P171" s="157"/>
      <c r="Q171" s="40"/>
      <c r="R171" s="41">
        <f>R170+K171-N171</f>
        <v>0</v>
      </c>
      <c r="S171" s="45"/>
    </row>
    <row r="172" spans="2:19" ht="20.100000000000001" customHeight="1" thickBot="1" x14ac:dyDescent="0.3">
      <c r="B172" s="153"/>
      <c r="C172" s="154"/>
      <c r="D172" s="27"/>
      <c r="E172" s="28"/>
      <c r="F172" s="28"/>
      <c r="G172" s="28"/>
      <c r="H172" s="28"/>
      <c r="I172" s="29"/>
      <c r="J172" s="47"/>
      <c r="K172" s="155"/>
      <c r="L172" s="156"/>
      <c r="M172" s="157"/>
      <c r="N172" s="155"/>
      <c r="O172" s="156"/>
      <c r="P172" s="157"/>
      <c r="Q172" s="42"/>
      <c r="R172" s="41">
        <f>R171+K172-P172</f>
        <v>0</v>
      </c>
      <c r="S172" s="25"/>
    </row>
    <row r="173" spans="2:19" ht="20.100000000000001" customHeight="1" thickTop="1" x14ac:dyDescent="0.25">
      <c r="B173" s="153"/>
      <c r="C173" s="154"/>
      <c r="D173" s="27"/>
      <c r="E173" s="28"/>
      <c r="F173" s="28"/>
      <c r="G173" s="28"/>
      <c r="H173" s="28"/>
      <c r="I173" s="29"/>
      <c r="J173" s="47"/>
      <c r="K173" s="155">
        <v>0</v>
      </c>
      <c r="L173" s="156"/>
      <c r="M173" s="157"/>
      <c r="N173" s="155"/>
      <c r="O173" s="156"/>
      <c r="P173" s="157"/>
      <c r="Q173" s="40"/>
      <c r="R173" s="41"/>
    </row>
    <row r="174" spans="2:19" ht="20.100000000000001" customHeight="1" x14ac:dyDescent="0.25">
      <c r="B174" s="153"/>
      <c r="C174" s="154"/>
      <c r="D174" s="27"/>
      <c r="E174" s="28"/>
      <c r="F174" s="28"/>
      <c r="G174" s="28"/>
      <c r="H174" s="28"/>
      <c r="I174" s="29"/>
      <c r="J174" s="47"/>
      <c r="K174" s="155"/>
      <c r="L174" s="156"/>
      <c r="M174" s="157"/>
      <c r="N174" s="155"/>
      <c r="O174" s="156"/>
      <c r="P174" s="157"/>
      <c r="Q174" s="36"/>
      <c r="R174" s="43"/>
    </row>
    <row r="176" spans="2:19" x14ac:dyDescent="0.25">
      <c r="B176" s="165" t="s">
        <v>34</v>
      </c>
      <c r="C176" s="166"/>
      <c r="D176" s="166"/>
      <c r="E176" s="187" t="s">
        <v>100</v>
      </c>
      <c r="F176" s="166"/>
      <c r="G176" s="166"/>
      <c r="H176" s="166"/>
      <c r="I176" s="166"/>
      <c r="J176" s="166"/>
      <c r="K176" s="166"/>
      <c r="L176" s="166"/>
      <c r="M176" s="166"/>
      <c r="N176" s="166"/>
      <c r="O176" s="166"/>
      <c r="P176" s="166"/>
      <c r="Q176" s="166"/>
      <c r="R176" s="144" t="s">
        <v>76</v>
      </c>
    </row>
    <row r="177" spans="2:19" ht="16.5" thickBot="1" x14ac:dyDescent="0.3">
      <c r="B177" s="167"/>
      <c r="C177" s="168"/>
      <c r="D177" s="168"/>
      <c r="E177" s="168"/>
      <c r="F177" s="168"/>
      <c r="G177" s="168"/>
      <c r="H177" s="168"/>
      <c r="I177" s="168"/>
      <c r="J177" s="168"/>
      <c r="K177" s="168"/>
      <c r="L177" s="168"/>
      <c r="M177" s="168"/>
      <c r="N177" s="168"/>
      <c r="O177" s="168"/>
      <c r="P177" s="168"/>
      <c r="Q177" s="168"/>
      <c r="R177" s="145"/>
    </row>
    <row r="178" spans="2:19" ht="16.5" thickTop="1" x14ac:dyDescent="0.25">
      <c r="B178" s="169" t="s">
        <v>26</v>
      </c>
      <c r="C178" s="170"/>
      <c r="D178" s="173" t="s">
        <v>27</v>
      </c>
      <c r="E178" s="174"/>
      <c r="F178" s="174"/>
      <c r="G178" s="174"/>
      <c r="H178" s="174"/>
      <c r="I178" s="170"/>
      <c r="J178" s="170" t="s">
        <v>46</v>
      </c>
      <c r="K178" s="173" t="s">
        <v>28</v>
      </c>
      <c r="L178" s="174"/>
      <c r="M178" s="170"/>
      <c r="N178" s="173" t="s">
        <v>29</v>
      </c>
      <c r="O178" s="174"/>
      <c r="P178" s="170"/>
      <c r="Q178" s="35" t="s">
        <v>30</v>
      </c>
      <c r="R178" s="177" t="s">
        <v>31</v>
      </c>
    </row>
    <row r="179" spans="2:19" x14ac:dyDescent="0.25">
      <c r="B179" s="171"/>
      <c r="C179" s="172"/>
      <c r="D179" s="175"/>
      <c r="E179" s="176"/>
      <c r="F179" s="176"/>
      <c r="G179" s="176"/>
      <c r="H179" s="176"/>
      <c r="I179" s="172"/>
      <c r="J179" s="172"/>
      <c r="K179" s="175"/>
      <c r="L179" s="176"/>
      <c r="M179" s="172"/>
      <c r="N179" s="175"/>
      <c r="O179" s="176"/>
      <c r="P179" s="172"/>
      <c r="Q179" s="36" t="s">
        <v>32</v>
      </c>
      <c r="R179" s="178"/>
    </row>
    <row r="180" spans="2:19" ht="20.100000000000001" customHeight="1" x14ac:dyDescent="0.25">
      <c r="B180" s="182">
        <v>45382</v>
      </c>
      <c r="C180" s="183"/>
      <c r="D180" s="27" t="s">
        <v>35</v>
      </c>
      <c r="E180" s="28"/>
      <c r="F180" s="28"/>
      <c r="G180" s="28"/>
      <c r="H180" s="28"/>
      <c r="I180" s="29"/>
      <c r="J180" s="47"/>
      <c r="K180" s="155"/>
      <c r="L180" s="156"/>
      <c r="M180" s="157"/>
      <c r="N180" s="155"/>
      <c r="O180" s="156"/>
      <c r="P180" s="157"/>
      <c r="Q180" s="40" t="s">
        <v>32</v>
      </c>
      <c r="R180" s="72">
        <v>2000</v>
      </c>
    </row>
    <row r="181" spans="2:19" ht="20.100000000000001" customHeight="1" x14ac:dyDescent="0.25">
      <c r="B181" s="163"/>
      <c r="C181" s="164"/>
      <c r="D181" s="37"/>
      <c r="E181" s="38"/>
      <c r="F181" s="38"/>
      <c r="G181" s="38"/>
      <c r="H181" s="38"/>
      <c r="I181" s="39"/>
      <c r="J181" s="46"/>
      <c r="K181" s="160">
        <v>0</v>
      </c>
      <c r="L181" s="161"/>
      <c r="M181" s="162"/>
      <c r="N181" s="160"/>
      <c r="O181" s="161"/>
      <c r="P181" s="162"/>
      <c r="Q181" s="40"/>
      <c r="R181" s="41"/>
    </row>
    <row r="182" spans="2:19" ht="20.100000000000001" customHeight="1" thickBot="1" x14ac:dyDescent="0.3">
      <c r="B182" s="163"/>
      <c r="C182" s="164"/>
      <c r="D182" s="37"/>
      <c r="E182" s="38"/>
      <c r="F182" s="38"/>
      <c r="G182" s="38"/>
      <c r="H182" s="38"/>
      <c r="I182" s="39"/>
      <c r="J182" s="46"/>
      <c r="K182" s="160"/>
      <c r="L182" s="161"/>
      <c r="M182" s="162"/>
      <c r="N182" s="160"/>
      <c r="O182" s="161"/>
      <c r="P182" s="162"/>
      <c r="Q182" s="42"/>
      <c r="R182" s="41"/>
    </row>
    <row r="183" spans="2:19" ht="20.100000000000001" customHeight="1" thickTop="1" x14ac:dyDescent="0.25">
      <c r="B183" s="153"/>
      <c r="C183" s="154"/>
      <c r="D183" s="27"/>
      <c r="E183" s="28"/>
      <c r="F183" s="28"/>
      <c r="G183" s="28"/>
      <c r="H183" s="28"/>
      <c r="I183" s="29"/>
      <c r="J183" s="47"/>
      <c r="K183" s="155"/>
      <c r="L183" s="156"/>
      <c r="M183" s="157"/>
      <c r="N183" s="155"/>
      <c r="O183" s="156"/>
      <c r="P183" s="157"/>
      <c r="Q183" s="40"/>
      <c r="R183" s="41"/>
      <c r="S183" s="45"/>
    </row>
    <row r="184" spans="2:19" ht="20.100000000000001" customHeight="1" thickBot="1" x14ac:dyDescent="0.3">
      <c r="B184" s="153"/>
      <c r="C184" s="154"/>
      <c r="D184" s="27"/>
      <c r="E184" s="28"/>
      <c r="F184" s="28"/>
      <c r="G184" s="28"/>
      <c r="H184" s="28"/>
      <c r="I184" s="29"/>
      <c r="J184" s="47"/>
      <c r="K184" s="155"/>
      <c r="L184" s="156"/>
      <c r="M184" s="157"/>
      <c r="N184" s="155"/>
      <c r="O184" s="156"/>
      <c r="P184" s="157"/>
      <c r="Q184" s="42"/>
      <c r="R184" s="41"/>
      <c r="S184" s="25"/>
    </row>
    <row r="185" spans="2:19" ht="20.100000000000001" customHeight="1" thickTop="1" x14ac:dyDescent="0.25">
      <c r="B185" s="153"/>
      <c r="C185" s="154"/>
      <c r="D185" s="27"/>
      <c r="E185" s="28"/>
      <c r="F185" s="28"/>
      <c r="G185" s="28"/>
      <c r="H185" s="28"/>
      <c r="I185" s="29"/>
      <c r="J185" s="47"/>
      <c r="K185" s="155"/>
      <c r="L185" s="156"/>
      <c r="M185" s="157"/>
      <c r="N185" s="155"/>
      <c r="O185" s="156"/>
      <c r="P185" s="157"/>
      <c r="Q185" s="40"/>
      <c r="R185" s="41"/>
    </row>
    <row r="186" spans="2:19" ht="20.100000000000001" customHeight="1" x14ac:dyDescent="0.25">
      <c r="B186" s="153"/>
      <c r="C186" s="154"/>
      <c r="D186" s="27"/>
      <c r="E186" s="28"/>
      <c r="F186" s="28"/>
      <c r="G186" s="28"/>
      <c r="H186" s="28"/>
      <c r="I186" s="29"/>
      <c r="J186" s="47"/>
      <c r="K186" s="155"/>
      <c r="L186" s="156"/>
      <c r="M186" s="157"/>
      <c r="N186" s="155"/>
      <c r="O186" s="156"/>
      <c r="P186" s="157"/>
      <c r="Q186" s="40"/>
      <c r="R186" s="41"/>
    </row>
    <row r="187" spans="2:19" ht="6.75" customHeight="1" x14ac:dyDescent="0.25">
      <c r="B187" s="81"/>
      <c r="C187" s="81"/>
      <c r="D187" s="8"/>
      <c r="E187" s="8"/>
      <c r="F187" s="8"/>
      <c r="G187" s="8"/>
      <c r="H187" s="8"/>
      <c r="I187" s="8"/>
      <c r="K187" s="82"/>
      <c r="L187" s="82"/>
      <c r="M187" s="82"/>
      <c r="N187" s="82"/>
      <c r="O187" s="82"/>
      <c r="P187" s="82"/>
      <c r="R187" s="83"/>
    </row>
    <row r="188" spans="2:19" ht="23.25" customHeight="1" x14ac:dyDescent="0.25">
      <c r="B188" s="181" t="s">
        <v>33</v>
      </c>
      <c r="C188" s="181"/>
      <c r="D188" s="181"/>
      <c r="E188" s="181"/>
      <c r="F188" s="181"/>
      <c r="G188" s="181"/>
      <c r="H188" s="181"/>
      <c r="I188" s="181"/>
      <c r="J188" s="181"/>
      <c r="K188" s="181"/>
      <c r="L188" s="181"/>
      <c r="M188" s="181"/>
      <c r="N188" s="181"/>
      <c r="O188" s="181"/>
      <c r="P188" s="181"/>
      <c r="Q188" s="181"/>
      <c r="R188" s="181"/>
    </row>
    <row r="189" spans="2:19" ht="16.5" customHeight="1" x14ac:dyDescent="0.25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1" spans="2:19" x14ac:dyDescent="0.25">
      <c r="B191" s="165" t="s">
        <v>34</v>
      </c>
      <c r="C191" s="166"/>
      <c r="D191" s="166"/>
      <c r="E191" s="166" t="s">
        <v>40</v>
      </c>
      <c r="F191" s="166"/>
      <c r="G191" s="166"/>
      <c r="H191" s="166"/>
      <c r="I191" s="166"/>
      <c r="J191" s="166"/>
      <c r="K191" s="166"/>
      <c r="L191" s="166"/>
      <c r="M191" s="166"/>
      <c r="N191" s="166"/>
      <c r="O191" s="166"/>
      <c r="P191" s="166"/>
      <c r="Q191" s="166"/>
      <c r="R191" s="144" t="s">
        <v>77</v>
      </c>
    </row>
    <row r="192" spans="2:19" ht="16.5" thickBot="1" x14ac:dyDescent="0.3">
      <c r="B192" s="167"/>
      <c r="C192" s="168"/>
      <c r="D192" s="168"/>
      <c r="E192" s="168"/>
      <c r="F192" s="168"/>
      <c r="G192" s="168"/>
      <c r="H192" s="168"/>
      <c r="I192" s="168"/>
      <c r="J192" s="168"/>
      <c r="K192" s="168"/>
      <c r="L192" s="168"/>
      <c r="M192" s="168"/>
      <c r="N192" s="168"/>
      <c r="O192" s="168"/>
      <c r="P192" s="168"/>
      <c r="Q192" s="168"/>
      <c r="R192" s="145"/>
    </row>
    <row r="193" spans="2:19" ht="16.5" thickTop="1" x14ac:dyDescent="0.25">
      <c r="B193" s="169" t="s">
        <v>26</v>
      </c>
      <c r="C193" s="170"/>
      <c r="D193" s="173" t="s">
        <v>27</v>
      </c>
      <c r="E193" s="174"/>
      <c r="F193" s="174"/>
      <c r="G193" s="174"/>
      <c r="H193" s="174"/>
      <c r="I193" s="170"/>
      <c r="J193" s="170" t="s">
        <v>46</v>
      </c>
      <c r="K193" s="173" t="s">
        <v>28</v>
      </c>
      <c r="L193" s="174"/>
      <c r="M193" s="170"/>
      <c r="N193" s="173" t="s">
        <v>29</v>
      </c>
      <c r="O193" s="174"/>
      <c r="P193" s="170"/>
      <c r="Q193" s="35" t="s">
        <v>30</v>
      </c>
      <c r="R193" s="177" t="s">
        <v>31</v>
      </c>
    </row>
    <row r="194" spans="2:19" x14ac:dyDescent="0.25">
      <c r="B194" s="171"/>
      <c r="C194" s="172"/>
      <c r="D194" s="175"/>
      <c r="E194" s="176"/>
      <c r="F194" s="176"/>
      <c r="G194" s="176"/>
      <c r="H194" s="176"/>
      <c r="I194" s="172"/>
      <c r="J194" s="172"/>
      <c r="K194" s="175"/>
      <c r="L194" s="176"/>
      <c r="M194" s="172"/>
      <c r="N194" s="175"/>
      <c r="O194" s="176"/>
      <c r="P194" s="172"/>
      <c r="Q194" s="36" t="s">
        <v>32</v>
      </c>
      <c r="R194" s="178"/>
    </row>
    <row r="195" spans="2:19" ht="20.100000000000001" customHeight="1" x14ac:dyDescent="0.25">
      <c r="B195" s="182">
        <v>45382</v>
      </c>
      <c r="C195" s="183"/>
      <c r="D195" s="27" t="s">
        <v>35</v>
      </c>
      <c r="E195" s="28"/>
      <c r="F195" s="28"/>
      <c r="G195" s="28"/>
      <c r="H195" s="28"/>
      <c r="I195" s="29"/>
      <c r="J195" s="47"/>
      <c r="K195" s="155"/>
      <c r="L195" s="156"/>
      <c r="M195" s="157"/>
      <c r="N195" s="155"/>
      <c r="O195" s="156"/>
      <c r="P195" s="157"/>
      <c r="Q195" s="40" t="s">
        <v>32</v>
      </c>
      <c r="R195" s="72">
        <v>3277.22</v>
      </c>
    </row>
    <row r="196" spans="2:19" ht="20.100000000000001" customHeight="1" x14ac:dyDescent="0.25">
      <c r="B196" s="163"/>
      <c r="C196" s="164"/>
      <c r="D196" s="37"/>
      <c r="E196" s="38"/>
      <c r="F196" s="38"/>
      <c r="G196" s="38"/>
      <c r="H196" s="38"/>
      <c r="I196" s="39"/>
      <c r="J196" s="46"/>
      <c r="K196" s="160"/>
      <c r="L196" s="161"/>
      <c r="M196" s="162"/>
      <c r="N196" s="160"/>
      <c r="O196" s="161"/>
      <c r="P196" s="162"/>
      <c r="Q196" s="40"/>
      <c r="R196" s="41"/>
    </row>
    <row r="197" spans="2:19" ht="20.100000000000001" customHeight="1" x14ac:dyDescent="0.25">
      <c r="B197" s="163"/>
      <c r="C197" s="164"/>
      <c r="D197" s="37"/>
      <c r="E197" s="38"/>
      <c r="F197" s="38"/>
      <c r="G197" s="38"/>
      <c r="H197" s="38"/>
      <c r="I197" s="39"/>
      <c r="J197" s="46"/>
      <c r="K197" s="160"/>
      <c r="L197" s="161"/>
      <c r="M197" s="162"/>
      <c r="N197" s="160"/>
      <c r="O197" s="161"/>
      <c r="P197" s="162"/>
      <c r="Q197" s="40"/>
      <c r="R197" s="41"/>
    </row>
    <row r="198" spans="2:19" ht="20.100000000000001" customHeight="1" x14ac:dyDescent="0.25">
      <c r="B198" s="163"/>
      <c r="C198" s="164"/>
      <c r="D198" s="37"/>
      <c r="E198" s="38"/>
      <c r="F198" s="38"/>
      <c r="G198" s="38"/>
      <c r="H198" s="38"/>
      <c r="I198" s="39"/>
      <c r="J198" s="46"/>
      <c r="K198" s="160"/>
      <c r="L198" s="161"/>
      <c r="M198" s="162"/>
      <c r="N198" s="160"/>
      <c r="O198" s="161"/>
      <c r="P198" s="162"/>
      <c r="Q198" s="40"/>
      <c r="R198" s="41"/>
    </row>
    <row r="199" spans="2:19" ht="20.100000000000001" customHeight="1" thickBot="1" x14ac:dyDescent="0.3">
      <c r="B199" s="163"/>
      <c r="C199" s="164"/>
      <c r="D199" s="37"/>
      <c r="E199" s="38"/>
      <c r="F199" s="38"/>
      <c r="G199" s="38"/>
      <c r="H199" s="38"/>
      <c r="I199" s="39"/>
      <c r="J199" s="46"/>
      <c r="K199" s="160"/>
      <c r="L199" s="161"/>
      <c r="M199" s="162"/>
      <c r="N199" s="160"/>
      <c r="O199" s="161"/>
      <c r="P199" s="162"/>
      <c r="Q199" s="42"/>
      <c r="R199" s="41">
        <f>R196+K199-P199</f>
        <v>0</v>
      </c>
    </row>
    <row r="200" spans="2:19" ht="20.100000000000001" customHeight="1" thickTop="1" x14ac:dyDescent="0.25">
      <c r="B200" s="153"/>
      <c r="C200" s="154"/>
      <c r="D200" s="27"/>
      <c r="E200" s="28"/>
      <c r="F200" s="28"/>
      <c r="G200" s="28"/>
      <c r="H200" s="28"/>
      <c r="I200" s="29"/>
      <c r="J200" s="47"/>
      <c r="K200" s="155"/>
      <c r="L200" s="156"/>
      <c r="M200" s="157"/>
      <c r="N200" s="155"/>
      <c r="O200" s="156"/>
      <c r="P200" s="157"/>
      <c r="Q200" s="40"/>
      <c r="R200" s="41">
        <f>R199+K200-P200</f>
        <v>0</v>
      </c>
      <c r="S200" s="45"/>
    </row>
    <row r="201" spans="2:19" ht="20.100000000000001" customHeight="1" thickBot="1" x14ac:dyDescent="0.3">
      <c r="B201" s="153"/>
      <c r="C201" s="154"/>
      <c r="D201" s="27"/>
      <c r="E201" s="28"/>
      <c r="F201" s="28"/>
      <c r="G201" s="28"/>
      <c r="H201" s="28"/>
      <c r="I201" s="29"/>
      <c r="J201" s="47"/>
      <c r="K201" s="155"/>
      <c r="L201" s="156"/>
      <c r="M201" s="157"/>
      <c r="N201" s="155"/>
      <c r="O201" s="156"/>
      <c r="P201" s="157"/>
      <c r="Q201" s="40"/>
      <c r="R201" s="41">
        <f>R200+K201-P201</f>
        <v>0</v>
      </c>
      <c r="S201" s="25"/>
    </row>
    <row r="202" spans="2:19" ht="16.5" thickTop="1" x14ac:dyDescent="0.25"/>
    <row r="203" spans="2:19" x14ac:dyDescent="0.25">
      <c r="B203" s="165" t="s">
        <v>34</v>
      </c>
      <c r="C203" s="166"/>
      <c r="D203" s="166"/>
      <c r="E203" s="166" t="s">
        <v>36</v>
      </c>
      <c r="F203" s="166"/>
      <c r="G203" s="166"/>
      <c r="H203" s="166"/>
      <c r="I203" s="166"/>
      <c r="J203" s="166"/>
      <c r="K203" s="166"/>
      <c r="L203" s="166"/>
      <c r="M203" s="166"/>
      <c r="N203" s="166"/>
      <c r="O203" s="166"/>
      <c r="P203" s="166"/>
      <c r="Q203" s="166"/>
      <c r="R203" s="190" t="s">
        <v>103</v>
      </c>
    </row>
    <row r="204" spans="2:19" ht="16.5" thickBot="1" x14ac:dyDescent="0.3">
      <c r="B204" s="167"/>
      <c r="C204" s="168"/>
      <c r="D204" s="168"/>
      <c r="E204" s="168"/>
      <c r="F204" s="168"/>
      <c r="G204" s="168"/>
      <c r="H204" s="168"/>
      <c r="I204" s="168"/>
      <c r="J204" s="168"/>
      <c r="K204" s="168"/>
      <c r="L204" s="168"/>
      <c r="M204" s="168"/>
      <c r="N204" s="168"/>
      <c r="O204" s="168"/>
      <c r="P204" s="168"/>
      <c r="Q204" s="168"/>
      <c r="R204" s="145"/>
    </row>
    <row r="205" spans="2:19" ht="16.5" customHeight="1" thickTop="1" x14ac:dyDescent="0.25">
      <c r="B205" s="169" t="s">
        <v>26</v>
      </c>
      <c r="C205" s="170"/>
      <c r="D205" s="173" t="s">
        <v>27</v>
      </c>
      <c r="E205" s="174"/>
      <c r="F205" s="174"/>
      <c r="G205" s="174"/>
      <c r="H205" s="174"/>
      <c r="I205" s="170"/>
      <c r="J205" s="188" t="s">
        <v>46</v>
      </c>
      <c r="K205" s="173" t="s">
        <v>28</v>
      </c>
      <c r="L205" s="174"/>
      <c r="M205" s="170"/>
      <c r="N205" s="173" t="s">
        <v>29</v>
      </c>
      <c r="O205" s="174"/>
      <c r="P205" s="170"/>
      <c r="Q205" s="35" t="s">
        <v>30</v>
      </c>
      <c r="R205" s="177" t="s">
        <v>31</v>
      </c>
    </row>
    <row r="206" spans="2:19" x14ac:dyDescent="0.25">
      <c r="B206" s="171"/>
      <c r="C206" s="172"/>
      <c r="D206" s="175"/>
      <c r="E206" s="176"/>
      <c r="F206" s="176"/>
      <c r="G206" s="176"/>
      <c r="H206" s="176"/>
      <c r="I206" s="172"/>
      <c r="J206" s="189"/>
      <c r="K206" s="175"/>
      <c r="L206" s="176"/>
      <c r="M206" s="172"/>
      <c r="N206" s="175"/>
      <c r="O206" s="176"/>
      <c r="P206" s="172"/>
      <c r="Q206" s="36" t="s">
        <v>32</v>
      </c>
      <c r="R206" s="178"/>
    </row>
    <row r="207" spans="2:19" ht="20.100000000000001" customHeight="1" x14ac:dyDescent="0.25">
      <c r="B207" s="182">
        <v>45382</v>
      </c>
      <c r="C207" s="183"/>
      <c r="D207" s="27" t="s">
        <v>35</v>
      </c>
      <c r="E207" s="28"/>
      <c r="F207" s="28"/>
      <c r="G207" s="28"/>
      <c r="H207" s="28"/>
      <c r="I207" s="29"/>
      <c r="J207" s="47"/>
      <c r="K207" s="155"/>
      <c r="L207" s="156"/>
      <c r="M207" s="157"/>
      <c r="N207" s="155"/>
      <c r="O207" s="156"/>
      <c r="P207" s="157"/>
      <c r="Q207" s="40" t="s">
        <v>30</v>
      </c>
      <c r="R207" s="72">
        <v>1327.5</v>
      </c>
    </row>
    <row r="208" spans="2:19" ht="20.100000000000001" customHeight="1" x14ac:dyDescent="0.25">
      <c r="B208" s="163"/>
      <c r="C208" s="164"/>
      <c r="D208" s="37"/>
      <c r="E208" s="38"/>
      <c r="F208" s="38"/>
      <c r="G208" s="38"/>
      <c r="H208" s="38"/>
      <c r="I208" s="39"/>
      <c r="J208" s="46"/>
      <c r="K208" s="160">
        <v>0</v>
      </c>
      <c r="L208" s="161"/>
      <c r="M208" s="162"/>
      <c r="N208" s="160"/>
      <c r="O208" s="161"/>
      <c r="P208" s="162"/>
      <c r="Q208" s="40"/>
      <c r="R208" s="41"/>
    </row>
    <row r="209" spans="2:19" ht="20.100000000000001" customHeight="1" thickBot="1" x14ac:dyDescent="0.3">
      <c r="B209" s="163"/>
      <c r="C209" s="164"/>
      <c r="D209" s="37"/>
      <c r="E209" s="38"/>
      <c r="F209" s="38"/>
      <c r="G209" s="38"/>
      <c r="H209" s="38"/>
      <c r="I209" s="39"/>
      <c r="J209" s="46"/>
      <c r="K209" s="160"/>
      <c r="L209" s="161"/>
      <c r="M209" s="162"/>
      <c r="N209" s="160"/>
      <c r="O209" s="161"/>
      <c r="P209" s="162"/>
      <c r="Q209" s="42"/>
      <c r="R209" s="41">
        <f>R208+K209-P209</f>
        <v>0</v>
      </c>
    </row>
    <row r="210" spans="2:19" ht="20.100000000000001" customHeight="1" thickTop="1" x14ac:dyDescent="0.25">
      <c r="B210" s="153"/>
      <c r="C210" s="154"/>
      <c r="D210" s="27"/>
      <c r="E210" s="28"/>
      <c r="F210" s="28"/>
      <c r="G210" s="28"/>
      <c r="H210" s="28"/>
      <c r="I210" s="29"/>
      <c r="J210" s="47"/>
      <c r="K210" s="155"/>
      <c r="L210" s="156"/>
      <c r="M210" s="157"/>
      <c r="N210" s="155"/>
      <c r="O210" s="156"/>
      <c r="P210" s="157"/>
      <c r="Q210" s="40"/>
      <c r="R210" s="41">
        <f>R209+K210-P210</f>
        <v>0</v>
      </c>
      <c r="S210" s="45"/>
    </row>
    <row r="211" spans="2:19" ht="20.100000000000001" customHeight="1" thickBot="1" x14ac:dyDescent="0.3">
      <c r="B211" s="153"/>
      <c r="C211" s="154"/>
      <c r="D211" s="27"/>
      <c r="E211" s="28"/>
      <c r="F211" s="28"/>
      <c r="G211" s="28"/>
      <c r="H211" s="28"/>
      <c r="I211" s="29"/>
      <c r="J211" s="47"/>
      <c r="K211" s="155"/>
      <c r="L211" s="156"/>
      <c r="M211" s="157"/>
      <c r="N211" s="155"/>
      <c r="O211" s="156"/>
      <c r="P211" s="157"/>
      <c r="Q211" s="42"/>
      <c r="R211" s="41">
        <f>R210+K211-P211</f>
        <v>0</v>
      </c>
      <c r="S211" s="25"/>
    </row>
    <row r="212" spans="2:19" ht="20.100000000000001" customHeight="1" thickTop="1" x14ac:dyDescent="0.25">
      <c r="B212" s="153"/>
      <c r="C212" s="154"/>
      <c r="D212" s="27"/>
      <c r="E212" s="28"/>
      <c r="F212" s="28"/>
      <c r="G212" s="28"/>
      <c r="H212" s="28"/>
      <c r="I212" s="29"/>
      <c r="J212" s="47"/>
      <c r="K212" s="155"/>
      <c r="L212" s="156"/>
      <c r="M212" s="157"/>
      <c r="N212" s="155"/>
      <c r="O212" s="156"/>
      <c r="P212" s="157"/>
      <c r="Q212" s="40"/>
      <c r="R212" s="41">
        <f>R211+K212-P212</f>
        <v>0</v>
      </c>
    </row>
    <row r="213" spans="2:19" ht="20.100000000000001" customHeight="1" x14ac:dyDescent="0.25">
      <c r="B213" s="153"/>
      <c r="C213" s="154"/>
      <c r="D213" s="27"/>
      <c r="E213" s="28"/>
      <c r="F213" s="28"/>
      <c r="G213" s="28"/>
      <c r="H213" s="28"/>
      <c r="I213" s="29"/>
      <c r="J213" s="47"/>
      <c r="K213" s="155"/>
      <c r="L213" s="156"/>
      <c r="M213" s="157"/>
      <c r="N213" s="155"/>
      <c r="O213" s="156"/>
      <c r="P213" s="157"/>
      <c r="Q213" s="36"/>
      <c r="R213" s="44"/>
    </row>
    <row r="215" spans="2:19" x14ac:dyDescent="0.25">
      <c r="B215" s="165" t="s">
        <v>34</v>
      </c>
      <c r="C215" s="166"/>
      <c r="D215" s="166"/>
      <c r="E215" s="166" t="s">
        <v>41</v>
      </c>
      <c r="F215" s="166"/>
      <c r="G215" s="166"/>
      <c r="H215" s="166"/>
      <c r="I215" s="166"/>
      <c r="J215" s="166"/>
      <c r="K215" s="166"/>
      <c r="L215" s="166"/>
      <c r="M215" s="166"/>
      <c r="N215" s="166"/>
      <c r="O215" s="166"/>
      <c r="P215" s="166"/>
      <c r="Q215" s="166"/>
      <c r="R215" s="144" t="s">
        <v>78</v>
      </c>
    </row>
    <row r="216" spans="2:19" ht="16.5" thickBot="1" x14ac:dyDescent="0.3">
      <c r="B216" s="167"/>
      <c r="C216" s="168"/>
      <c r="D216" s="168"/>
      <c r="E216" s="168"/>
      <c r="F216" s="168"/>
      <c r="G216" s="168"/>
      <c r="H216" s="168"/>
      <c r="I216" s="168"/>
      <c r="J216" s="168"/>
      <c r="K216" s="168"/>
      <c r="L216" s="168"/>
      <c r="M216" s="168"/>
      <c r="N216" s="168"/>
      <c r="O216" s="168"/>
      <c r="P216" s="168"/>
      <c r="Q216" s="168"/>
      <c r="R216" s="145"/>
    </row>
    <row r="217" spans="2:19" ht="16.5" thickTop="1" x14ac:dyDescent="0.25">
      <c r="B217" s="169" t="s">
        <v>26</v>
      </c>
      <c r="C217" s="170"/>
      <c r="D217" s="173" t="s">
        <v>27</v>
      </c>
      <c r="E217" s="174"/>
      <c r="F217" s="174"/>
      <c r="G217" s="174"/>
      <c r="H217" s="174"/>
      <c r="I217" s="170"/>
      <c r="J217" s="170" t="s">
        <v>46</v>
      </c>
      <c r="K217" s="173" t="s">
        <v>28</v>
      </c>
      <c r="L217" s="174"/>
      <c r="M217" s="170"/>
      <c r="N217" s="173" t="s">
        <v>29</v>
      </c>
      <c r="O217" s="174"/>
      <c r="P217" s="170"/>
      <c r="Q217" s="35" t="s">
        <v>30</v>
      </c>
      <c r="R217" s="177" t="s">
        <v>31</v>
      </c>
    </row>
    <row r="218" spans="2:19" x14ac:dyDescent="0.25">
      <c r="B218" s="171"/>
      <c r="C218" s="172"/>
      <c r="D218" s="175"/>
      <c r="E218" s="176"/>
      <c r="F218" s="176"/>
      <c r="G218" s="176"/>
      <c r="H218" s="176"/>
      <c r="I218" s="172"/>
      <c r="J218" s="172"/>
      <c r="K218" s="175"/>
      <c r="L218" s="176"/>
      <c r="M218" s="172"/>
      <c r="N218" s="175"/>
      <c r="O218" s="176"/>
      <c r="P218" s="172"/>
      <c r="Q218" s="36" t="s">
        <v>32</v>
      </c>
      <c r="R218" s="178"/>
    </row>
    <row r="219" spans="2:19" ht="20.100000000000001" customHeight="1" x14ac:dyDescent="0.25">
      <c r="B219" s="182">
        <v>45382</v>
      </c>
      <c r="C219" s="183"/>
      <c r="D219" s="27" t="s">
        <v>35</v>
      </c>
      <c r="E219" s="28"/>
      <c r="F219" s="28"/>
      <c r="G219" s="28"/>
      <c r="H219" s="28"/>
      <c r="I219" s="29"/>
      <c r="J219" s="47"/>
      <c r="K219" s="155"/>
      <c r="L219" s="156"/>
      <c r="M219" s="157"/>
      <c r="N219" s="155"/>
      <c r="O219" s="156"/>
      <c r="P219" s="157"/>
      <c r="Q219" s="40" t="s">
        <v>32</v>
      </c>
      <c r="R219" s="72">
        <v>4004.3</v>
      </c>
    </row>
    <row r="220" spans="2:19" ht="20.100000000000001" customHeight="1" x14ac:dyDescent="0.25">
      <c r="B220" s="163"/>
      <c r="C220" s="164"/>
      <c r="D220" s="37"/>
      <c r="E220" s="38"/>
      <c r="F220" s="38"/>
      <c r="G220" s="38"/>
      <c r="H220" s="38"/>
      <c r="I220" s="39"/>
      <c r="J220" s="46"/>
      <c r="K220" s="160"/>
      <c r="L220" s="161"/>
      <c r="M220" s="162"/>
      <c r="N220" s="160"/>
      <c r="O220" s="161"/>
      <c r="P220" s="162"/>
      <c r="Q220" s="40"/>
      <c r="R220" s="41"/>
    </row>
    <row r="221" spans="2:19" ht="20.100000000000001" customHeight="1" thickBot="1" x14ac:dyDescent="0.3">
      <c r="B221" s="163"/>
      <c r="C221" s="164"/>
      <c r="D221" s="37"/>
      <c r="E221" s="38"/>
      <c r="F221" s="38"/>
      <c r="G221" s="38"/>
      <c r="H221" s="38"/>
      <c r="I221" s="39"/>
      <c r="J221" s="46"/>
      <c r="K221" s="160"/>
      <c r="L221" s="161"/>
      <c r="M221" s="162"/>
      <c r="N221" s="160">
        <v>0</v>
      </c>
      <c r="O221" s="161"/>
      <c r="P221" s="162"/>
      <c r="Q221" s="42"/>
      <c r="R221" s="41">
        <f>R220+K221-N221</f>
        <v>0</v>
      </c>
    </row>
    <row r="222" spans="2:19" ht="20.100000000000001" customHeight="1" thickTop="1" x14ac:dyDescent="0.25">
      <c r="B222" s="153"/>
      <c r="C222" s="154"/>
      <c r="D222" s="27"/>
      <c r="E222" s="28"/>
      <c r="F222" s="28"/>
      <c r="G222" s="28"/>
      <c r="H222" s="28"/>
      <c r="I222" s="29"/>
      <c r="J222" s="47"/>
      <c r="K222" s="155"/>
      <c r="L222" s="156"/>
      <c r="M222" s="157"/>
      <c r="N222" s="155">
        <v>0</v>
      </c>
      <c r="O222" s="156"/>
      <c r="P222" s="157"/>
      <c r="Q222" s="40"/>
      <c r="R222" s="41">
        <f>R221+K222-N222</f>
        <v>0</v>
      </c>
      <c r="S222" s="45"/>
    </row>
    <row r="223" spans="2:19" ht="20.100000000000001" customHeight="1" x14ac:dyDescent="0.25">
      <c r="B223" s="153"/>
      <c r="C223" s="154"/>
      <c r="D223" s="27"/>
      <c r="E223" s="28"/>
      <c r="F223" s="28"/>
      <c r="G223" s="28"/>
      <c r="H223" s="28"/>
      <c r="I223" s="29"/>
      <c r="J223" s="47"/>
      <c r="K223" s="155"/>
      <c r="L223" s="156"/>
      <c r="M223" s="157"/>
      <c r="N223" s="155"/>
      <c r="O223" s="156"/>
      <c r="P223" s="157"/>
      <c r="Q223" s="40"/>
      <c r="R223" s="41">
        <f>R222+K223-N223</f>
        <v>0</v>
      </c>
      <c r="S223" s="48"/>
    </row>
    <row r="224" spans="2:19" ht="20.100000000000001" customHeight="1" x14ac:dyDescent="0.25">
      <c r="B224" s="153"/>
      <c r="C224" s="154"/>
      <c r="D224" s="27"/>
      <c r="E224" s="28"/>
      <c r="F224" s="28"/>
      <c r="G224" s="28"/>
      <c r="H224" s="28"/>
      <c r="I224" s="29"/>
      <c r="J224" s="47"/>
      <c r="K224" s="155"/>
      <c r="L224" s="156"/>
      <c r="M224" s="157"/>
      <c r="N224" s="155"/>
      <c r="O224" s="156"/>
      <c r="P224" s="157"/>
      <c r="Q224" s="40"/>
      <c r="R224" s="41">
        <f>R223+K224-N224</f>
        <v>0</v>
      </c>
      <c r="S224" s="48"/>
    </row>
    <row r="225" spans="2:19" ht="20.100000000000001" customHeight="1" thickBot="1" x14ac:dyDescent="0.3">
      <c r="B225" s="153"/>
      <c r="C225" s="154"/>
      <c r="D225" s="27"/>
      <c r="E225" s="28"/>
      <c r="F225" s="28"/>
      <c r="G225" s="28"/>
      <c r="H225" s="28"/>
      <c r="I225" s="29"/>
      <c r="J225" s="47"/>
      <c r="K225" s="155"/>
      <c r="L225" s="156"/>
      <c r="M225" s="157"/>
      <c r="N225" s="155"/>
      <c r="O225" s="156"/>
      <c r="P225" s="157"/>
      <c r="Q225" s="40"/>
      <c r="R225" s="41">
        <f>R222+K225-P225</f>
        <v>0</v>
      </c>
      <c r="S225" s="25"/>
    </row>
    <row r="226" spans="2:19" ht="7.5" customHeight="1" thickTop="1" x14ac:dyDescent="0.25">
      <c r="B226" s="81"/>
      <c r="C226" s="81"/>
      <c r="D226" s="8"/>
      <c r="E226" s="8"/>
      <c r="F226" s="8"/>
      <c r="G226" s="8"/>
      <c r="H226" s="8"/>
      <c r="I226" s="8"/>
      <c r="K226" s="82"/>
      <c r="L226" s="82"/>
      <c r="M226" s="82"/>
      <c r="N226" s="82"/>
      <c r="O226" s="82"/>
      <c r="P226" s="82"/>
      <c r="R226" s="83"/>
      <c r="S226" s="48"/>
    </row>
    <row r="227" spans="2:19" ht="23.25" customHeight="1" x14ac:dyDescent="0.25">
      <c r="B227" s="181" t="s">
        <v>33</v>
      </c>
      <c r="C227" s="181"/>
      <c r="D227" s="181"/>
      <c r="E227" s="181"/>
      <c r="F227" s="181"/>
      <c r="G227" s="181"/>
      <c r="H227" s="181"/>
      <c r="I227" s="181"/>
      <c r="J227" s="181"/>
      <c r="K227" s="181"/>
      <c r="L227" s="181"/>
      <c r="M227" s="181"/>
      <c r="N227" s="181"/>
      <c r="O227" s="181"/>
      <c r="P227" s="181"/>
      <c r="Q227" s="181"/>
      <c r="R227" s="181"/>
    </row>
    <row r="228" spans="2:19" ht="16.5" customHeight="1" x14ac:dyDescent="0.25"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30" spans="2:19" x14ac:dyDescent="0.25">
      <c r="B230" s="165" t="s">
        <v>34</v>
      </c>
      <c r="C230" s="166"/>
      <c r="D230" s="166"/>
      <c r="E230" s="166" t="s">
        <v>37</v>
      </c>
      <c r="F230" s="166"/>
      <c r="G230" s="166"/>
      <c r="H230" s="166"/>
      <c r="I230" s="166"/>
      <c r="J230" s="166"/>
      <c r="K230" s="166"/>
      <c r="L230" s="166"/>
      <c r="M230" s="166"/>
      <c r="N230" s="166"/>
      <c r="O230" s="166"/>
      <c r="P230" s="166"/>
      <c r="Q230" s="166"/>
      <c r="R230" s="190" t="s">
        <v>104</v>
      </c>
    </row>
    <row r="231" spans="2:19" ht="16.5" thickBot="1" x14ac:dyDescent="0.3">
      <c r="B231" s="167"/>
      <c r="C231" s="168"/>
      <c r="D231" s="168"/>
      <c r="E231" s="168"/>
      <c r="F231" s="168"/>
      <c r="G231" s="168"/>
      <c r="H231" s="168"/>
      <c r="I231" s="168"/>
      <c r="J231" s="168"/>
      <c r="K231" s="168"/>
      <c r="L231" s="168"/>
      <c r="M231" s="168"/>
      <c r="N231" s="168"/>
      <c r="O231" s="168"/>
      <c r="P231" s="168"/>
      <c r="Q231" s="168"/>
      <c r="R231" s="145"/>
    </row>
    <row r="232" spans="2:19" ht="16.5" customHeight="1" thickTop="1" x14ac:dyDescent="0.25">
      <c r="B232" s="169" t="s">
        <v>26</v>
      </c>
      <c r="C232" s="170"/>
      <c r="D232" s="173" t="s">
        <v>27</v>
      </c>
      <c r="E232" s="174"/>
      <c r="F232" s="174"/>
      <c r="G232" s="174"/>
      <c r="H232" s="174"/>
      <c r="I232" s="170"/>
      <c r="J232" s="188" t="s">
        <v>46</v>
      </c>
      <c r="K232" s="173" t="s">
        <v>28</v>
      </c>
      <c r="L232" s="174"/>
      <c r="M232" s="170"/>
      <c r="N232" s="173" t="s">
        <v>29</v>
      </c>
      <c r="O232" s="174"/>
      <c r="P232" s="170"/>
      <c r="Q232" s="35" t="s">
        <v>30</v>
      </c>
      <c r="R232" s="177" t="s">
        <v>31</v>
      </c>
    </row>
    <row r="233" spans="2:19" x14ac:dyDescent="0.25">
      <c r="B233" s="171"/>
      <c r="C233" s="172"/>
      <c r="D233" s="175"/>
      <c r="E233" s="176"/>
      <c r="F233" s="176"/>
      <c r="G233" s="176"/>
      <c r="H233" s="176"/>
      <c r="I233" s="172"/>
      <c r="J233" s="189"/>
      <c r="K233" s="175"/>
      <c r="L233" s="176"/>
      <c r="M233" s="172"/>
      <c r="N233" s="175"/>
      <c r="O233" s="176"/>
      <c r="P233" s="172"/>
      <c r="Q233" s="36" t="s">
        <v>32</v>
      </c>
      <c r="R233" s="178"/>
    </row>
    <row r="234" spans="2:19" ht="20.100000000000001" customHeight="1" x14ac:dyDescent="0.25">
      <c r="B234" s="182">
        <v>45382</v>
      </c>
      <c r="C234" s="183"/>
      <c r="D234" s="27" t="s">
        <v>35</v>
      </c>
      <c r="E234" s="28"/>
      <c r="F234" s="28"/>
      <c r="G234" s="28"/>
      <c r="H234" s="28"/>
      <c r="I234" s="29"/>
      <c r="J234" s="47"/>
      <c r="K234" s="155"/>
      <c r="L234" s="156"/>
      <c r="M234" s="157"/>
      <c r="N234" s="155"/>
      <c r="O234" s="156"/>
      <c r="P234" s="157"/>
      <c r="Q234" s="40" t="s">
        <v>30</v>
      </c>
      <c r="R234" s="72">
        <v>1559.15</v>
      </c>
    </row>
    <row r="235" spans="2:19" ht="20.100000000000001" customHeight="1" x14ac:dyDescent="0.25">
      <c r="B235" s="163"/>
      <c r="C235" s="164"/>
      <c r="D235" s="37"/>
      <c r="E235" s="38"/>
      <c r="F235" s="38"/>
      <c r="G235" s="38"/>
      <c r="H235" s="38"/>
      <c r="I235" s="39"/>
      <c r="J235" s="46"/>
      <c r="K235" s="160"/>
      <c r="L235" s="161"/>
      <c r="M235" s="162"/>
      <c r="N235" s="160"/>
      <c r="O235" s="161"/>
      <c r="P235" s="162"/>
      <c r="Q235" s="40"/>
      <c r="R235" s="41"/>
    </row>
    <row r="236" spans="2:19" ht="20.100000000000001" customHeight="1" x14ac:dyDescent="0.25">
      <c r="B236" s="163"/>
      <c r="C236" s="164"/>
      <c r="D236" s="37"/>
      <c r="E236" s="38"/>
      <c r="F236" s="38"/>
      <c r="G236" s="38"/>
      <c r="H236" s="38"/>
      <c r="I236" s="39"/>
      <c r="J236" s="46"/>
      <c r="K236" s="160"/>
      <c r="L236" s="161"/>
      <c r="M236" s="162"/>
      <c r="N236" s="160"/>
      <c r="O236" s="161"/>
      <c r="P236" s="162"/>
      <c r="Q236" s="40"/>
      <c r="R236" s="41">
        <f>R235+K236-P236</f>
        <v>0</v>
      </c>
    </row>
    <row r="237" spans="2:19" ht="20.100000000000001" customHeight="1" thickBot="1" x14ac:dyDescent="0.3">
      <c r="B237" s="153"/>
      <c r="C237" s="154"/>
      <c r="D237" s="27"/>
      <c r="E237" s="28"/>
      <c r="F237" s="28"/>
      <c r="G237" s="28"/>
      <c r="H237" s="28"/>
      <c r="I237" s="29"/>
      <c r="J237" s="47"/>
      <c r="K237" s="155"/>
      <c r="L237" s="156"/>
      <c r="M237" s="157"/>
      <c r="N237" s="155"/>
      <c r="O237" s="156"/>
      <c r="P237" s="157"/>
      <c r="Q237" s="42"/>
      <c r="R237" s="41"/>
      <c r="S237" s="25"/>
    </row>
    <row r="238" spans="2:19" ht="20.100000000000001" customHeight="1" thickTop="1" x14ac:dyDescent="0.25">
      <c r="B238" s="153"/>
      <c r="C238" s="154"/>
      <c r="D238" s="27"/>
      <c r="E238" s="28"/>
      <c r="F238" s="28"/>
      <c r="G238" s="28"/>
      <c r="H238" s="28"/>
      <c r="I238" s="29"/>
      <c r="J238" s="47"/>
      <c r="K238" s="155"/>
      <c r="L238" s="156"/>
      <c r="M238" s="157"/>
      <c r="N238" s="155"/>
      <c r="O238" s="156"/>
      <c r="P238" s="157"/>
      <c r="Q238" s="40"/>
      <c r="R238" s="41"/>
    </row>
    <row r="239" spans="2:19" ht="20.100000000000001" customHeight="1" x14ac:dyDescent="0.25">
      <c r="B239" s="153"/>
      <c r="C239" s="154"/>
      <c r="D239" s="27"/>
      <c r="E239" s="28"/>
      <c r="F239" s="28"/>
      <c r="G239" s="28"/>
      <c r="H239" s="28"/>
      <c r="I239" s="29"/>
      <c r="J239" s="47"/>
      <c r="K239" s="155"/>
      <c r="L239" s="156"/>
      <c r="M239" s="157"/>
      <c r="N239" s="155"/>
      <c r="O239" s="156"/>
      <c r="P239" s="157"/>
      <c r="Q239" s="40"/>
      <c r="R239" s="41"/>
    </row>
    <row r="240" spans="2:19" ht="20.100000000000001" customHeight="1" x14ac:dyDescent="0.25">
      <c r="B240" s="153"/>
      <c r="C240" s="154"/>
      <c r="D240" s="27"/>
      <c r="E240" s="28"/>
      <c r="F240" s="28"/>
      <c r="G240" s="28"/>
      <c r="H240" s="28"/>
      <c r="I240" s="29"/>
      <c r="J240" s="47"/>
      <c r="K240" s="155"/>
      <c r="L240" s="156"/>
      <c r="M240" s="157"/>
      <c r="N240" s="155"/>
      <c r="O240" s="156"/>
      <c r="P240" s="157"/>
      <c r="Q240" s="36"/>
      <c r="R240" s="43"/>
    </row>
    <row r="241" spans="2:19" ht="16.5" customHeight="1" x14ac:dyDescent="0.25">
      <c r="B241" s="78"/>
      <c r="C241" s="78"/>
      <c r="D241" s="28"/>
      <c r="E241" s="28"/>
      <c r="F241" s="28"/>
      <c r="G241" s="28"/>
      <c r="H241" s="28"/>
      <c r="I241" s="28"/>
      <c r="J241" s="79"/>
      <c r="K241" s="77"/>
      <c r="L241" s="77"/>
      <c r="M241" s="77"/>
      <c r="N241" s="77"/>
      <c r="O241" s="77"/>
      <c r="P241" s="77"/>
      <c r="Q241" s="79"/>
      <c r="R241" s="80"/>
    </row>
    <row r="242" spans="2:19" x14ac:dyDescent="0.25">
      <c r="B242" s="165" t="s">
        <v>34</v>
      </c>
      <c r="C242" s="166"/>
      <c r="D242" s="166"/>
      <c r="E242" s="166" t="s">
        <v>42</v>
      </c>
      <c r="F242" s="166"/>
      <c r="G242" s="166"/>
      <c r="H242" s="166"/>
      <c r="I242" s="166"/>
      <c r="J242" s="166"/>
      <c r="K242" s="166"/>
      <c r="L242" s="166"/>
      <c r="M242" s="166"/>
      <c r="N242" s="166"/>
      <c r="O242" s="166"/>
      <c r="P242" s="166"/>
      <c r="Q242" s="166"/>
      <c r="R242" s="144" t="s">
        <v>79</v>
      </c>
    </row>
    <row r="243" spans="2:19" ht="16.5" thickBot="1" x14ac:dyDescent="0.3">
      <c r="B243" s="167"/>
      <c r="C243" s="168"/>
      <c r="D243" s="168"/>
      <c r="E243" s="168"/>
      <c r="F243" s="168"/>
      <c r="G243" s="168"/>
      <c r="H243" s="168"/>
      <c r="I243" s="168"/>
      <c r="J243" s="168"/>
      <c r="K243" s="168"/>
      <c r="L243" s="168"/>
      <c r="M243" s="168"/>
      <c r="N243" s="168"/>
      <c r="O243" s="168"/>
      <c r="P243" s="168"/>
      <c r="Q243" s="168"/>
      <c r="R243" s="145"/>
    </row>
    <row r="244" spans="2:19" ht="16.5" thickTop="1" x14ac:dyDescent="0.25">
      <c r="B244" s="169" t="s">
        <v>26</v>
      </c>
      <c r="C244" s="170"/>
      <c r="D244" s="173" t="s">
        <v>27</v>
      </c>
      <c r="E244" s="174"/>
      <c r="F244" s="174"/>
      <c r="G244" s="174"/>
      <c r="H244" s="174"/>
      <c r="I244" s="170"/>
      <c r="J244" s="170" t="s">
        <v>46</v>
      </c>
      <c r="K244" s="173" t="s">
        <v>28</v>
      </c>
      <c r="L244" s="174"/>
      <c r="M244" s="170"/>
      <c r="N244" s="173" t="s">
        <v>29</v>
      </c>
      <c r="O244" s="174"/>
      <c r="P244" s="170"/>
      <c r="Q244" s="35" t="s">
        <v>30</v>
      </c>
      <c r="R244" s="177" t="s">
        <v>31</v>
      </c>
    </row>
    <row r="245" spans="2:19" x14ac:dyDescent="0.25">
      <c r="B245" s="171"/>
      <c r="C245" s="172"/>
      <c r="D245" s="175"/>
      <c r="E245" s="176"/>
      <c r="F245" s="176"/>
      <c r="G245" s="176"/>
      <c r="H245" s="176"/>
      <c r="I245" s="172"/>
      <c r="J245" s="172"/>
      <c r="K245" s="175"/>
      <c r="L245" s="176"/>
      <c r="M245" s="172"/>
      <c r="N245" s="175"/>
      <c r="O245" s="176"/>
      <c r="P245" s="172"/>
      <c r="Q245" s="36" t="s">
        <v>32</v>
      </c>
      <c r="R245" s="178"/>
    </row>
    <row r="246" spans="2:19" ht="20.100000000000001" customHeight="1" x14ac:dyDescent="0.25">
      <c r="B246" s="182">
        <v>45382</v>
      </c>
      <c r="C246" s="183"/>
      <c r="D246" s="27" t="s">
        <v>35</v>
      </c>
      <c r="E246" s="28"/>
      <c r="F246" s="28"/>
      <c r="G246" s="28"/>
      <c r="H246" s="28"/>
      <c r="I246" s="29"/>
      <c r="J246" s="47"/>
      <c r="K246" s="155"/>
      <c r="L246" s="156"/>
      <c r="M246" s="157"/>
      <c r="N246" s="155"/>
      <c r="O246" s="156"/>
      <c r="P246" s="157"/>
      <c r="Q246" s="40" t="s">
        <v>32</v>
      </c>
      <c r="R246" s="72">
        <v>35766.21</v>
      </c>
    </row>
    <row r="247" spans="2:19" ht="20.100000000000001" customHeight="1" x14ac:dyDescent="0.25">
      <c r="B247" s="163"/>
      <c r="C247" s="164"/>
      <c r="D247" s="37"/>
      <c r="E247" s="38"/>
      <c r="F247" s="38"/>
      <c r="G247" s="38"/>
      <c r="H247" s="38"/>
      <c r="I247" s="39"/>
      <c r="J247" s="46"/>
      <c r="K247" s="160">
        <v>0</v>
      </c>
      <c r="L247" s="161"/>
      <c r="M247" s="162"/>
      <c r="N247" s="160"/>
      <c r="O247" s="161"/>
      <c r="P247" s="162"/>
      <c r="Q247" s="40"/>
      <c r="R247" s="41"/>
    </row>
    <row r="248" spans="2:19" ht="20.100000000000001" customHeight="1" thickBot="1" x14ac:dyDescent="0.3">
      <c r="B248" s="163"/>
      <c r="C248" s="164"/>
      <c r="D248" s="37"/>
      <c r="E248" s="38"/>
      <c r="F248" s="38"/>
      <c r="G248" s="38"/>
      <c r="H248" s="38"/>
      <c r="I248" s="39"/>
      <c r="J248" s="46"/>
      <c r="K248" s="160"/>
      <c r="L248" s="161"/>
      <c r="M248" s="162"/>
      <c r="N248" s="160"/>
      <c r="O248" s="161"/>
      <c r="P248" s="162"/>
      <c r="Q248" s="42"/>
      <c r="R248" s="41">
        <f>R247+K248-P248</f>
        <v>0</v>
      </c>
    </row>
    <row r="249" spans="2:19" ht="20.100000000000001" customHeight="1" thickTop="1" x14ac:dyDescent="0.25">
      <c r="B249" s="153"/>
      <c r="C249" s="154"/>
      <c r="D249" s="27"/>
      <c r="E249" s="28"/>
      <c r="F249" s="28"/>
      <c r="G249" s="28"/>
      <c r="H249" s="28"/>
      <c r="I249" s="29"/>
      <c r="J249" s="47"/>
      <c r="K249" s="155"/>
      <c r="L249" s="156"/>
      <c r="M249" s="157"/>
      <c r="N249" s="155"/>
      <c r="O249" s="156"/>
      <c r="P249" s="157"/>
      <c r="Q249" s="40"/>
      <c r="R249" s="41">
        <f>R248+K249-P249</f>
        <v>0</v>
      </c>
      <c r="S249" s="45"/>
    </row>
    <row r="250" spans="2:19" ht="20.100000000000001" customHeight="1" thickBot="1" x14ac:dyDescent="0.3">
      <c r="B250" s="153"/>
      <c r="C250" s="154"/>
      <c r="D250" s="27"/>
      <c r="E250" s="28"/>
      <c r="F250" s="28"/>
      <c r="G250" s="28"/>
      <c r="H250" s="28"/>
      <c r="I250" s="29"/>
      <c r="J250" s="47"/>
      <c r="K250" s="155"/>
      <c r="L250" s="156"/>
      <c r="M250" s="157"/>
      <c r="N250" s="155"/>
      <c r="O250" s="156"/>
      <c r="P250" s="157"/>
      <c r="Q250" s="42"/>
      <c r="R250" s="41">
        <f>R249+K250-P250</f>
        <v>0</v>
      </c>
      <c r="S250" s="25"/>
    </row>
    <row r="251" spans="2:19" ht="20.100000000000001" customHeight="1" thickTop="1" x14ac:dyDescent="0.25">
      <c r="B251" s="153"/>
      <c r="C251" s="154"/>
      <c r="D251" s="27"/>
      <c r="E251" s="28"/>
      <c r="F251" s="28"/>
      <c r="G251" s="28"/>
      <c r="H251" s="28"/>
      <c r="I251" s="29"/>
      <c r="J251" s="47"/>
      <c r="K251" s="155"/>
      <c r="L251" s="156"/>
      <c r="M251" s="157"/>
      <c r="N251" s="155"/>
      <c r="O251" s="156"/>
      <c r="P251" s="157"/>
      <c r="Q251" s="40"/>
      <c r="R251" s="41"/>
    </row>
    <row r="252" spans="2:19" ht="20.100000000000001" customHeight="1" x14ac:dyDescent="0.25">
      <c r="B252" s="153"/>
      <c r="C252" s="154"/>
      <c r="D252" s="27"/>
      <c r="E252" s="28"/>
      <c r="F252" s="28"/>
      <c r="G252" s="28"/>
      <c r="H252" s="28"/>
      <c r="I252" s="29"/>
      <c r="J252" s="47"/>
      <c r="K252" s="155"/>
      <c r="L252" s="156"/>
      <c r="M252" s="157"/>
      <c r="N252" s="155"/>
      <c r="O252" s="156"/>
      <c r="P252" s="157"/>
      <c r="Q252" s="36"/>
      <c r="R252" s="44"/>
    </row>
    <row r="254" spans="2:19" x14ac:dyDescent="0.25">
      <c r="B254" s="165" t="s">
        <v>34</v>
      </c>
      <c r="C254" s="166"/>
      <c r="D254" s="166"/>
      <c r="E254" s="166" t="s">
        <v>43</v>
      </c>
      <c r="F254" s="166"/>
      <c r="G254" s="166"/>
      <c r="H254" s="166"/>
      <c r="I254" s="166"/>
      <c r="J254" s="166"/>
      <c r="K254" s="166"/>
      <c r="L254" s="166"/>
      <c r="M254" s="166"/>
      <c r="N254" s="166"/>
      <c r="O254" s="166"/>
      <c r="P254" s="166"/>
      <c r="Q254" s="166"/>
      <c r="R254" s="144" t="s">
        <v>80</v>
      </c>
    </row>
    <row r="255" spans="2:19" ht="16.5" thickBot="1" x14ac:dyDescent="0.3">
      <c r="B255" s="167"/>
      <c r="C255" s="168"/>
      <c r="D255" s="168"/>
      <c r="E255" s="168"/>
      <c r="F255" s="168"/>
      <c r="G255" s="168"/>
      <c r="H255" s="168"/>
      <c r="I255" s="168"/>
      <c r="J255" s="168"/>
      <c r="K255" s="168"/>
      <c r="L255" s="168"/>
      <c r="M255" s="168"/>
      <c r="N255" s="168"/>
      <c r="O255" s="168"/>
      <c r="P255" s="168"/>
      <c r="Q255" s="168"/>
      <c r="R255" s="145"/>
    </row>
    <row r="256" spans="2:19" ht="16.5" thickTop="1" x14ac:dyDescent="0.25">
      <c r="B256" s="169" t="s">
        <v>26</v>
      </c>
      <c r="C256" s="170"/>
      <c r="D256" s="173" t="s">
        <v>27</v>
      </c>
      <c r="E256" s="174"/>
      <c r="F256" s="174"/>
      <c r="G256" s="174"/>
      <c r="H256" s="174"/>
      <c r="I256" s="170"/>
      <c r="J256" s="170" t="s">
        <v>46</v>
      </c>
      <c r="K256" s="173" t="s">
        <v>28</v>
      </c>
      <c r="L256" s="174"/>
      <c r="M256" s="170"/>
      <c r="N256" s="173" t="s">
        <v>29</v>
      </c>
      <c r="O256" s="174"/>
      <c r="P256" s="170"/>
      <c r="Q256" s="35" t="s">
        <v>30</v>
      </c>
      <c r="R256" s="177" t="s">
        <v>31</v>
      </c>
    </row>
    <row r="257" spans="2:19" x14ac:dyDescent="0.25">
      <c r="B257" s="171"/>
      <c r="C257" s="172"/>
      <c r="D257" s="175"/>
      <c r="E257" s="176"/>
      <c r="F257" s="176"/>
      <c r="G257" s="176"/>
      <c r="H257" s="176"/>
      <c r="I257" s="172"/>
      <c r="J257" s="172"/>
      <c r="K257" s="175"/>
      <c r="L257" s="176"/>
      <c r="M257" s="172"/>
      <c r="N257" s="175"/>
      <c r="O257" s="176"/>
      <c r="P257" s="172"/>
      <c r="Q257" s="36" t="s">
        <v>32</v>
      </c>
      <c r="R257" s="178"/>
    </row>
    <row r="258" spans="2:19" ht="20.100000000000001" customHeight="1" x14ac:dyDescent="0.25">
      <c r="B258" s="182">
        <v>45382</v>
      </c>
      <c r="C258" s="183"/>
      <c r="D258" s="27" t="s">
        <v>35</v>
      </c>
      <c r="E258" s="28"/>
      <c r="F258" s="28"/>
      <c r="G258" s="28"/>
      <c r="H258" s="28"/>
      <c r="I258" s="29"/>
      <c r="J258" s="47"/>
      <c r="K258" s="155"/>
      <c r="L258" s="156"/>
      <c r="M258" s="157"/>
      <c r="N258" s="155"/>
      <c r="O258" s="156"/>
      <c r="P258" s="157"/>
      <c r="Q258" s="40" t="s">
        <v>30</v>
      </c>
      <c r="R258" s="72">
        <v>3750</v>
      </c>
    </row>
    <row r="259" spans="2:19" ht="20.100000000000001" customHeight="1" x14ac:dyDescent="0.25">
      <c r="B259" s="163"/>
      <c r="C259" s="164"/>
      <c r="D259" s="27"/>
      <c r="E259" s="28"/>
      <c r="F259" s="28"/>
      <c r="G259" s="28"/>
      <c r="H259" s="28"/>
      <c r="I259" s="29"/>
      <c r="J259" s="47"/>
      <c r="K259" s="155"/>
      <c r="L259" s="156"/>
      <c r="M259" s="157"/>
      <c r="N259" s="155"/>
      <c r="O259" s="156"/>
      <c r="P259" s="157"/>
      <c r="Q259" s="40"/>
      <c r="R259" s="72"/>
    </row>
    <row r="260" spans="2:19" ht="20.100000000000001" customHeight="1" thickBot="1" x14ac:dyDescent="0.3">
      <c r="B260" s="163"/>
      <c r="C260" s="164"/>
      <c r="D260" s="37"/>
      <c r="E260" s="38"/>
      <c r="F260" s="38"/>
      <c r="G260" s="38"/>
      <c r="H260" s="38"/>
      <c r="I260" s="39"/>
      <c r="J260" s="46"/>
      <c r="K260" s="160"/>
      <c r="L260" s="161"/>
      <c r="M260" s="162"/>
      <c r="N260" s="160"/>
      <c r="O260" s="161"/>
      <c r="P260" s="162"/>
      <c r="Q260" s="42"/>
      <c r="R260" s="41">
        <f>R259+K260-P260</f>
        <v>0</v>
      </c>
    </row>
    <row r="261" spans="2:19" ht="20.100000000000001" customHeight="1" thickTop="1" x14ac:dyDescent="0.25">
      <c r="B261" s="153"/>
      <c r="C261" s="154"/>
      <c r="D261" s="27"/>
      <c r="E261" s="28"/>
      <c r="F261" s="28"/>
      <c r="G261" s="28"/>
      <c r="H261" s="28"/>
      <c r="I261" s="29"/>
      <c r="J261" s="47"/>
      <c r="K261" s="155"/>
      <c r="L261" s="156"/>
      <c r="M261" s="157"/>
      <c r="N261" s="155"/>
      <c r="O261" s="156"/>
      <c r="P261" s="157"/>
      <c r="Q261" s="40"/>
      <c r="R261" s="41">
        <f>R260+K261-P261</f>
        <v>0</v>
      </c>
      <c r="S261" s="45"/>
    </row>
    <row r="262" spans="2:19" ht="20.100000000000001" customHeight="1" thickBot="1" x14ac:dyDescent="0.3">
      <c r="B262" s="153"/>
      <c r="C262" s="154"/>
      <c r="D262" s="27"/>
      <c r="E262" s="28"/>
      <c r="F262" s="28"/>
      <c r="G262" s="28"/>
      <c r="H262" s="28"/>
      <c r="I262" s="29"/>
      <c r="J262" s="47"/>
      <c r="K262" s="155"/>
      <c r="L262" s="156"/>
      <c r="M262" s="157"/>
      <c r="N262" s="155"/>
      <c r="O262" s="156"/>
      <c r="P262" s="157"/>
      <c r="Q262" s="42"/>
      <c r="R262" s="41">
        <f>R261+K262-P262</f>
        <v>0</v>
      </c>
      <c r="S262" s="25"/>
    </row>
    <row r="263" spans="2:19" ht="20.100000000000001" customHeight="1" thickTop="1" x14ac:dyDescent="0.25">
      <c r="B263" s="153"/>
      <c r="C263" s="154"/>
      <c r="D263" s="27"/>
      <c r="E263" s="28"/>
      <c r="F263" s="28"/>
      <c r="G263" s="28"/>
      <c r="H263" s="28"/>
      <c r="I263" s="29"/>
      <c r="J263" s="47"/>
      <c r="K263" s="155"/>
      <c r="L263" s="156"/>
      <c r="M263" s="157"/>
      <c r="N263" s="155"/>
      <c r="O263" s="156"/>
      <c r="P263" s="157"/>
      <c r="Q263" s="40"/>
      <c r="R263" s="41">
        <f>R262+K263-P263</f>
        <v>0</v>
      </c>
    </row>
    <row r="264" spans="2:19" ht="20.100000000000001" customHeight="1" x14ac:dyDescent="0.25">
      <c r="B264" s="153"/>
      <c r="C264" s="154"/>
      <c r="D264" s="27"/>
      <c r="E264" s="28"/>
      <c r="F264" s="28"/>
      <c r="G264" s="28"/>
      <c r="H264" s="28"/>
      <c r="I264" s="29"/>
      <c r="J264" s="47"/>
      <c r="K264" s="155"/>
      <c r="L264" s="156"/>
      <c r="M264" s="157"/>
      <c r="N264" s="155"/>
      <c r="O264" s="156"/>
      <c r="P264" s="157"/>
      <c r="Q264" s="40"/>
      <c r="R264" s="41">
        <f>R263+K264-P264</f>
        <v>0</v>
      </c>
    </row>
    <row r="265" spans="2:19" ht="8.25" customHeight="1" x14ac:dyDescent="0.25"/>
    <row r="266" spans="2:19" ht="23.25" customHeight="1" x14ac:dyDescent="0.25">
      <c r="B266" s="181" t="s">
        <v>33</v>
      </c>
      <c r="C266" s="181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  <c r="P266" s="181"/>
      <c r="Q266" s="181"/>
      <c r="R266" s="181"/>
    </row>
    <row r="269" spans="2:19" x14ac:dyDescent="0.25">
      <c r="B269" s="165" t="s">
        <v>34</v>
      </c>
      <c r="C269" s="166"/>
      <c r="D269" s="166"/>
      <c r="E269" s="166" t="s">
        <v>55</v>
      </c>
      <c r="F269" s="166"/>
      <c r="G269" s="166"/>
      <c r="H269" s="166"/>
      <c r="I269" s="166"/>
      <c r="J269" s="166"/>
      <c r="K269" s="166"/>
      <c r="L269" s="166"/>
      <c r="M269" s="166"/>
      <c r="N269" s="166"/>
      <c r="O269" s="166"/>
      <c r="P269" s="166"/>
      <c r="Q269" s="166"/>
      <c r="R269" s="144" t="s">
        <v>81</v>
      </c>
    </row>
    <row r="270" spans="2:19" ht="16.5" thickBot="1" x14ac:dyDescent="0.3">
      <c r="B270" s="167"/>
      <c r="C270" s="168"/>
      <c r="D270" s="168"/>
      <c r="E270" s="168"/>
      <c r="F270" s="168"/>
      <c r="G270" s="168"/>
      <c r="H270" s="168"/>
      <c r="I270" s="168"/>
      <c r="J270" s="168"/>
      <c r="K270" s="168"/>
      <c r="L270" s="168"/>
      <c r="M270" s="168"/>
      <c r="N270" s="168"/>
      <c r="O270" s="168"/>
      <c r="P270" s="168"/>
      <c r="Q270" s="168"/>
      <c r="R270" s="145"/>
    </row>
    <row r="271" spans="2:19" ht="16.5" thickTop="1" x14ac:dyDescent="0.25">
      <c r="B271" s="169" t="s">
        <v>26</v>
      </c>
      <c r="C271" s="170"/>
      <c r="D271" s="173" t="s">
        <v>27</v>
      </c>
      <c r="E271" s="174"/>
      <c r="F271" s="174"/>
      <c r="G271" s="174"/>
      <c r="H271" s="174"/>
      <c r="I271" s="170"/>
      <c r="J271" s="170" t="s">
        <v>46</v>
      </c>
      <c r="K271" s="173" t="s">
        <v>28</v>
      </c>
      <c r="L271" s="174"/>
      <c r="M271" s="170"/>
      <c r="N271" s="173" t="s">
        <v>29</v>
      </c>
      <c r="O271" s="174"/>
      <c r="P271" s="170"/>
      <c r="Q271" s="35" t="s">
        <v>30</v>
      </c>
      <c r="R271" s="177" t="s">
        <v>31</v>
      </c>
    </row>
    <row r="272" spans="2:19" x14ac:dyDescent="0.25">
      <c r="B272" s="171"/>
      <c r="C272" s="172"/>
      <c r="D272" s="175"/>
      <c r="E272" s="176"/>
      <c r="F272" s="176"/>
      <c r="G272" s="176"/>
      <c r="H272" s="176"/>
      <c r="I272" s="172"/>
      <c r="J272" s="172"/>
      <c r="K272" s="175"/>
      <c r="L272" s="176"/>
      <c r="M272" s="172"/>
      <c r="N272" s="175"/>
      <c r="O272" s="176"/>
      <c r="P272" s="172"/>
      <c r="Q272" s="36" t="s">
        <v>32</v>
      </c>
      <c r="R272" s="178"/>
    </row>
    <row r="273" spans="2:19" ht="20.100000000000001" customHeight="1" x14ac:dyDescent="0.25">
      <c r="B273" s="182">
        <v>45382</v>
      </c>
      <c r="C273" s="183"/>
      <c r="D273" s="27" t="s">
        <v>35</v>
      </c>
      <c r="E273" s="28"/>
      <c r="F273" s="28"/>
      <c r="G273" s="28"/>
      <c r="H273" s="28"/>
      <c r="I273" s="29"/>
      <c r="J273" s="47"/>
      <c r="K273" s="155"/>
      <c r="L273" s="156"/>
      <c r="M273" s="157"/>
      <c r="N273" s="155"/>
      <c r="O273" s="156"/>
      <c r="P273" s="157"/>
      <c r="Q273" s="40" t="s">
        <v>32</v>
      </c>
      <c r="R273" s="72">
        <v>3000</v>
      </c>
    </row>
    <row r="274" spans="2:19" ht="20.100000000000001" customHeight="1" x14ac:dyDescent="0.25">
      <c r="B274" s="163"/>
      <c r="C274" s="164"/>
      <c r="D274" s="37"/>
      <c r="E274" s="38"/>
      <c r="F274" s="38"/>
      <c r="G274" s="38"/>
      <c r="H274" s="38"/>
      <c r="I274" s="39"/>
      <c r="J274" s="46"/>
      <c r="K274" s="160"/>
      <c r="L274" s="161"/>
      <c r="M274" s="162"/>
      <c r="N274" s="160"/>
      <c r="O274" s="161"/>
      <c r="P274" s="162"/>
      <c r="Q274" s="40"/>
      <c r="R274" s="41"/>
    </row>
    <row r="275" spans="2:19" ht="20.100000000000001" customHeight="1" thickBot="1" x14ac:dyDescent="0.3">
      <c r="B275" s="163"/>
      <c r="C275" s="164"/>
      <c r="D275" s="37"/>
      <c r="E275" s="38"/>
      <c r="F275" s="38"/>
      <c r="G275" s="38"/>
      <c r="H275" s="38"/>
      <c r="I275" s="39"/>
      <c r="J275" s="46"/>
      <c r="K275" s="160"/>
      <c r="L275" s="161"/>
      <c r="M275" s="162"/>
      <c r="N275" s="160">
        <v>0</v>
      </c>
      <c r="O275" s="161"/>
      <c r="P275" s="162"/>
      <c r="Q275" s="42"/>
      <c r="R275" s="41">
        <f>R274+K275-N275</f>
        <v>0</v>
      </c>
    </row>
    <row r="276" spans="2:19" ht="20.100000000000001" customHeight="1" thickTop="1" x14ac:dyDescent="0.25">
      <c r="B276" s="153"/>
      <c r="C276" s="154"/>
      <c r="D276" s="27"/>
      <c r="E276" s="28"/>
      <c r="F276" s="28"/>
      <c r="G276" s="28"/>
      <c r="H276" s="28"/>
      <c r="I276" s="29"/>
      <c r="J276" s="47"/>
      <c r="K276" s="155"/>
      <c r="L276" s="156"/>
      <c r="M276" s="157"/>
      <c r="N276" s="155">
        <v>0</v>
      </c>
      <c r="O276" s="156"/>
      <c r="P276" s="157"/>
      <c r="Q276" s="40"/>
      <c r="R276" s="41">
        <f>R275+K276-N276</f>
        <v>0</v>
      </c>
      <c r="S276" s="45"/>
    </row>
    <row r="277" spans="2:19" ht="20.100000000000001" customHeight="1" thickBot="1" x14ac:dyDescent="0.3">
      <c r="B277" s="153"/>
      <c r="C277" s="154"/>
      <c r="D277" s="27"/>
      <c r="E277" s="28"/>
      <c r="F277" s="28"/>
      <c r="G277" s="28"/>
      <c r="H277" s="28"/>
      <c r="I277" s="29"/>
      <c r="J277" s="47"/>
      <c r="K277" s="155"/>
      <c r="L277" s="156"/>
      <c r="M277" s="157"/>
      <c r="N277" s="155"/>
      <c r="O277" s="156"/>
      <c r="P277" s="157"/>
      <c r="Q277" s="42"/>
      <c r="R277" s="41">
        <f>R276+K277-P277</f>
        <v>0</v>
      </c>
      <c r="S277" s="25"/>
    </row>
    <row r="278" spans="2:19" ht="20.100000000000001" customHeight="1" thickTop="1" x14ac:dyDescent="0.25">
      <c r="B278" s="153"/>
      <c r="C278" s="154"/>
      <c r="D278" s="27"/>
      <c r="E278" s="28"/>
      <c r="F278" s="28"/>
      <c r="G278" s="28"/>
      <c r="H278" s="28"/>
      <c r="I278" s="29"/>
      <c r="J278" s="47"/>
      <c r="K278" s="155"/>
      <c r="L278" s="156"/>
      <c r="M278" s="157"/>
      <c r="N278" s="155"/>
      <c r="O278" s="156"/>
      <c r="P278" s="157"/>
      <c r="Q278" s="40"/>
      <c r="R278" s="41">
        <f>R277+K278-P278</f>
        <v>0</v>
      </c>
    </row>
    <row r="279" spans="2:19" ht="20.100000000000001" customHeight="1" x14ac:dyDescent="0.25">
      <c r="B279" s="153"/>
      <c r="C279" s="154"/>
      <c r="D279" s="27"/>
      <c r="E279" s="28"/>
      <c r="F279" s="28"/>
      <c r="G279" s="28"/>
      <c r="H279" s="28"/>
      <c r="I279" s="29"/>
      <c r="J279" s="47"/>
      <c r="K279" s="155"/>
      <c r="L279" s="156"/>
      <c r="M279" s="157"/>
      <c r="N279" s="155"/>
      <c r="O279" s="156"/>
      <c r="P279" s="157"/>
      <c r="Q279" s="36"/>
      <c r="R279" s="43"/>
    </row>
    <row r="281" spans="2:19" x14ac:dyDescent="0.25">
      <c r="B281" s="165" t="s">
        <v>34</v>
      </c>
      <c r="C281" s="166"/>
      <c r="D281" s="166"/>
      <c r="E281" s="166" t="s">
        <v>14</v>
      </c>
      <c r="F281" s="166"/>
      <c r="G281" s="166"/>
      <c r="H281" s="166"/>
      <c r="I281" s="166"/>
      <c r="J281" s="166"/>
      <c r="K281" s="166"/>
      <c r="L281" s="166"/>
      <c r="M281" s="166"/>
      <c r="N281" s="166"/>
      <c r="O281" s="166"/>
      <c r="P281" s="166"/>
      <c r="Q281" s="166"/>
      <c r="R281" s="144" t="s">
        <v>82</v>
      </c>
    </row>
    <row r="282" spans="2:19" ht="16.5" thickBot="1" x14ac:dyDescent="0.3">
      <c r="B282" s="167"/>
      <c r="C282" s="168"/>
      <c r="D282" s="168"/>
      <c r="E282" s="168"/>
      <c r="F282" s="168"/>
      <c r="G282" s="168"/>
      <c r="H282" s="168"/>
      <c r="I282" s="168"/>
      <c r="J282" s="168"/>
      <c r="K282" s="168"/>
      <c r="L282" s="168"/>
      <c r="M282" s="168"/>
      <c r="N282" s="168"/>
      <c r="O282" s="168"/>
      <c r="P282" s="168"/>
      <c r="Q282" s="168"/>
      <c r="R282" s="145"/>
    </row>
    <row r="283" spans="2:19" ht="16.5" thickTop="1" x14ac:dyDescent="0.25">
      <c r="B283" s="169" t="s">
        <v>26</v>
      </c>
      <c r="C283" s="170"/>
      <c r="D283" s="173" t="s">
        <v>27</v>
      </c>
      <c r="E283" s="174"/>
      <c r="F283" s="174"/>
      <c r="G283" s="174"/>
      <c r="H283" s="174"/>
      <c r="I283" s="170"/>
      <c r="J283" s="170" t="s">
        <v>46</v>
      </c>
      <c r="K283" s="173" t="s">
        <v>28</v>
      </c>
      <c r="L283" s="174"/>
      <c r="M283" s="170"/>
      <c r="N283" s="173" t="s">
        <v>29</v>
      </c>
      <c r="O283" s="174"/>
      <c r="P283" s="170"/>
      <c r="Q283" s="35" t="s">
        <v>30</v>
      </c>
      <c r="R283" s="177" t="s">
        <v>31</v>
      </c>
    </row>
    <row r="284" spans="2:19" x14ac:dyDescent="0.25">
      <c r="B284" s="171"/>
      <c r="C284" s="172"/>
      <c r="D284" s="175"/>
      <c r="E284" s="176"/>
      <c r="F284" s="176"/>
      <c r="G284" s="176"/>
      <c r="H284" s="176"/>
      <c r="I284" s="172"/>
      <c r="J284" s="172"/>
      <c r="K284" s="175"/>
      <c r="L284" s="176"/>
      <c r="M284" s="172"/>
      <c r="N284" s="175"/>
      <c r="O284" s="176"/>
      <c r="P284" s="172"/>
      <c r="Q284" s="36" t="s">
        <v>32</v>
      </c>
      <c r="R284" s="178"/>
    </row>
    <row r="285" spans="2:19" ht="20.100000000000001" customHeight="1" x14ac:dyDescent="0.25">
      <c r="B285" s="182">
        <v>45382</v>
      </c>
      <c r="C285" s="183"/>
      <c r="D285" s="27" t="s">
        <v>35</v>
      </c>
      <c r="E285" s="28"/>
      <c r="F285" s="28"/>
      <c r="G285" s="28"/>
      <c r="H285" s="28"/>
      <c r="I285" s="29"/>
      <c r="J285" s="47"/>
      <c r="K285" s="155"/>
      <c r="L285" s="156"/>
      <c r="M285" s="157"/>
      <c r="N285" s="155"/>
      <c r="O285" s="156"/>
      <c r="P285" s="157"/>
      <c r="Q285" s="40" t="s">
        <v>32</v>
      </c>
      <c r="R285" s="72">
        <v>5826.09</v>
      </c>
    </row>
    <row r="286" spans="2:19" ht="20.100000000000001" customHeight="1" x14ac:dyDescent="0.25">
      <c r="B286" s="163"/>
      <c r="C286" s="164"/>
      <c r="D286" s="37"/>
      <c r="E286" s="38"/>
      <c r="F286" s="38"/>
      <c r="G286" s="38"/>
      <c r="H286" s="38"/>
      <c r="I286" s="39"/>
      <c r="J286" s="46"/>
      <c r="K286" s="160">
        <v>0</v>
      </c>
      <c r="L286" s="161"/>
      <c r="M286" s="162"/>
      <c r="N286" s="160"/>
      <c r="O286" s="161"/>
      <c r="P286" s="162"/>
      <c r="Q286" s="40"/>
      <c r="R286" s="41"/>
    </row>
    <row r="287" spans="2:19" ht="20.100000000000001" customHeight="1" thickBot="1" x14ac:dyDescent="0.3">
      <c r="B287" s="163"/>
      <c r="C287" s="164"/>
      <c r="D287" s="37"/>
      <c r="E287" s="38"/>
      <c r="F287" s="38"/>
      <c r="G287" s="38"/>
      <c r="H287" s="38"/>
      <c r="I287" s="39"/>
      <c r="J287" s="46"/>
      <c r="K287" s="160"/>
      <c r="L287" s="161"/>
      <c r="M287" s="162"/>
      <c r="N287" s="160"/>
      <c r="O287" s="161"/>
      <c r="P287" s="162"/>
      <c r="Q287" s="42"/>
      <c r="R287" s="41">
        <f t="shared" ref="R287:R291" si="4">R286+K287-P287</f>
        <v>0</v>
      </c>
    </row>
    <row r="288" spans="2:19" ht="20.100000000000001" customHeight="1" thickTop="1" x14ac:dyDescent="0.25">
      <c r="B288" s="153"/>
      <c r="C288" s="154"/>
      <c r="D288" s="27"/>
      <c r="E288" s="28"/>
      <c r="F288" s="28"/>
      <c r="G288" s="28"/>
      <c r="H288" s="28"/>
      <c r="I288" s="29"/>
      <c r="J288" s="47"/>
      <c r="K288" s="155"/>
      <c r="L288" s="156"/>
      <c r="M288" s="157"/>
      <c r="N288" s="155"/>
      <c r="O288" s="156"/>
      <c r="P288" s="157"/>
      <c r="Q288" s="40"/>
      <c r="R288" s="41">
        <f t="shared" si="4"/>
        <v>0</v>
      </c>
      <c r="S288" s="45"/>
    </row>
    <row r="289" spans="2:19" ht="20.100000000000001" customHeight="1" thickBot="1" x14ac:dyDescent="0.3">
      <c r="B289" s="153"/>
      <c r="C289" s="154"/>
      <c r="D289" s="27"/>
      <c r="E289" s="28"/>
      <c r="F289" s="28"/>
      <c r="G289" s="28"/>
      <c r="H289" s="28"/>
      <c r="I289" s="29"/>
      <c r="J289" s="47"/>
      <c r="K289" s="155"/>
      <c r="L289" s="156"/>
      <c r="M289" s="157"/>
      <c r="N289" s="155"/>
      <c r="O289" s="156"/>
      <c r="P289" s="157"/>
      <c r="Q289" s="42"/>
      <c r="R289" s="41">
        <f t="shared" si="4"/>
        <v>0</v>
      </c>
      <c r="S289" s="25"/>
    </row>
    <row r="290" spans="2:19" ht="20.100000000000001" customHeight="1" thickTop="1" x14ac:dyDescent="0.25">
      <c r="B290" s="153"/>
      <c r="C290" s="154"/>
      <c r="D290" s="27"/>
      <c r="E290" s="28"/>
      <c r="F290" s="28"/>
      <c r="G290" s="28"/>
      <c r="H290" s="28"/>
      <c r="I290" s="29"/>
      <c r="J290" s="47"/>
      <c r="K290" s="155"/>
      <c r="L290" s="156"/>
      <c r="M290" s="157"/>
      <c r="N290" s="155"/>
      <c r="O290" s="156"/>
      <c r="P290" s="157"/>
      <c r="Q290" s="40"/>
      <c r="R290" s="41">
        <f t="shared" si="4"/>
        <v>0</v>
      </c>
    </row>
    <row r="291" spans="2:19" ht="20.100000000000001" customHeight="1" x14ac:dyDescent="0.25">
      <c r="B291" s="153"/>
      <c r="C291" s="154"/>
      <c r="D291" s="27"/>
      <c r="E291" s="28"/>
      <c r="F291" s="28"/>
      <c r="G291" s="28"/>
      <c r="H291" s="28"/>
      <c r="I291" s="29"/>
      <c r="J291" s="47"/>
      <c r="K291" s="155"/>
      <c r="L291" s="156"/>
      <c r="M291" s="157"/>
      <c r="N291" s="155"/>
      <c r="O291" s="156"/>
      <c r="P291" s="157"/>
      <c r="Q291" s="40"/>
      <c r="R291" s="41">
        <f t="shared" si="4"/>
        <v>0</v>
      </c>
    </row>
    <row r="293" spans="2:19" x14ac:dyDescent="0.25">
      <c r="B293" s="165" t="s">
        <v>34</v>
      </c>
      <c r="C293" s="166"/>
      <c r="D293" s="166"/>
      <c r="E293" s="166" t="s">
        <v>3</v>
      </c>
      <c r="F293" s="166"/>
      <c r="G293" s="166"/>
      <c r="H293" s="166"/>
      <c r="I293" s="166"/>
      <c r="J293" s="166"/>
      <c r="K293" s="166"/>
      <c r="L293" s="166"/>
      <c r="M293" s="166"/>
      <c r="N293" s="166"/>
      <c r="O293" s="166"/>
      <c r="P293" s="166"/>
      <c r="Q293" s="166"/>
      <c r="R293" s="144" t="s">
        <v>83</v>
      </c>
    </row>
    <row r="294" spans="2:19" ht="16.5" thickBot="1" x14ac:dyDescent="0.3">
      <c r="B294" s="167"/>
      <c r="C294" s="168"/>
      <c r="D294" s="168"/>
      <c r="E294" s="168"/>
      <c r="F294" s="168"/>
      <c r="G294" s="168"/>
      <c r="H294" s="168"/>
      <c r="I294" s="168"/>
      <c r="J294" s="168"/>
      <c r="K294" s="168"/>
      <c r="L294" s="168"/>
      <c r="M294" s="168"/>
      <c r="N294" s="168"/>
      <c r="O294" s="168"/>
      <c r="P294" s="168"/>
      <c r="Q294" s="168"/>
      <c r="R294" s="145"/>
    </row>
    <row r="295" spans="2:19" ht="16.5" thickTop="1" x14ac:dyDescent="0.25">
      <c r="B295" s="169" t="s">
        <v>26</v>
      </c>
      <c r="C295" s="170"/>
      <c r="D295" s="173" t="s">
        <v>27</v>
      </c>
      <c r="E295" s="174"/>
      <c r="F295" s="174"/>
      <c r="G295" s="174"/>
      <c r="H295" s="174"/>
      <c r="I295" s="170"/>
      <c r="J295" s="170" t="s">
        <v>46</v>
      </c>
      <c r="K295" s="173" t="s">
        <v>28</v>
      </c>
      <c r="L295" s="174"/>
      <c r="M295" s="170"/>
      <c r="N295" s="173" t="s">
        <v>29</v>
      </c>
      <c r="O295" s="174"/>
      <c r="P295" s="170"/>
      <c r="Q295" s="35" t="s">
        <v>30</v>
      </c>
      <c r="R295" s="177" t="s">
        <v>31</v>
      </c>
    </row>
    <row r="296" spans="2:19" x14ac:dyDescent="0.25">
      <c r="B296" s="171"/>
      <c r="C296" s="172"/>
      <c r="D296" s="175"/>
      <c r="E296" s="176"/>
      <c r="F296" s="176"/>
      <c r="G296" s="176"/>
      <c r="H296" s="176"/>
      <c r="I296" s="172"/>
      <c r="J296" s="172"/>
      <c r="K296" s="175"/>
      <c r="L296" s="176"/>
      <c r="M296" s="172"/>
      <c r="N296" s="175"/>
      <c r="O296" s="176"/>
      <c r="P296" s="172"/>
      <c r="Q296" s="36" t="s">
        <v>32</v>
      </c>
      <c r="R296" s="178"/>
    </row>
    <row r="297" spans="2:19" ht="20.100000000000001" customHeight="1" x14ac:dyDescent="0.25">
      <c r="B297" s="182">
        <v>45382</v>
      </c>
      <c r="C297" s="183"/>
      <c r="D297" s="27" t="s">
        <v>35</v>
      </c>
      <c r="E297" s="28"/>
      <c r="F297" s="28"/>
      <c r="G297" s="28"/>
      <c r="H297" s="28"/>
      <c r="I297" s="29"/>
      <c r="J297" s="47"/>
      <c r="K297" s="155"/>
      <c r="L297" s="156"/>
      <c r="M297" s="157"/>
      <c r="N297" s="155"/>
      <c r="O297" s="156"/>
      <c r="P297" s="157"/>
      <c r="Q297" s="40" t="s">
        <v>30</v>
      </c>
      <c r="R297" s="72">
        <v>915.2</v>
      </c>
    </row>
    <row r="298" spans="2:19" ht="20.100000000000001" customHeight="1" x14ac:dyDescent="0.25">
      <c r="B298" s="163"/>
      <c r="C298" s="164"/>
      <c r="D298" s="27"/>
      <c r="E298" s="28"/>
      <c r="F298" s="28"/>
      <c r="G298" s="28"/>
      <c r="H298" s="28"/>
      <c r="I298" s="29"/>
      <c r="J298" s="47"/>
      <c r="K298" s="155"/>
      <c r="L298" s="156"/>
      <c r="M298" s="157"/>
      <c r="N298" s="155"/>
      <c r="O298" s="156"/>
      <c r="P298" s="157"/>
      <c r="Q298" s="40"/>
      <c r="R298" s="72"/>
    </row>
    <row r="299" spans="2:19" ht="20.100000000000001" customHeight="1" thickBot="1" x14ac:dyDescent="0.3">
      <c r="B299" s="163"/>
      <c r="C299" s="164"/>
      <c r="D299" s="37"/>
      <c r="E299" s="38"/>
      <c r="F299" s="38"/>
      <c r="G299" s="38"/>
      <c r="H299" s="38"/>
      <c r="I299" s="39"/>
      <c r="J299" s="46"/>
      <c r="K299" s="160"/>
      <c r="L299" s="161"/>
      <c r="M299" s="162"/>
      <c r="N299" s="160"/>
      <c r="O299" s="161"/>
      <c r="P299" s="162"/>
      <c r="Q299" s="42"/>
      <c r="R299" s="41">
        <f>R298+K299-P299</f>
        <v>0</v>
      </c>
    </row>
    <row r="300" spans="2:19" ht="20.100000000000001" customHeight="1" thickTop="1" x14ac:dyDescent="0.25">
      <c r="B300" s="153"/>
      <c r="C300" s="154"/>
      <c r="D300" s="27"/>
      <c r="E300" s="28"/>
      <c r="F300" s="28"/>
      <c r="G300" s="28"/>
      <c r="H300" s="28"/>
      <c r="I300" s="29"/>
      <c r="J300" s="47"/>
      <c r="K300" s="155"/>
      <c r="L300" s="156"/>
      <c r="M300" s="157"/>
      <c r="N300" s="155"/>
      <c r="O300" s="156"/>
      <c r="P300" s="157"/>
      <c r="Q300" s="40"/>
      <c r="R300" s="41">
        <f>R299+K300-P300</f>
        <v>0</v>
      </c>
      <c r="S300" s="45"/>
    </row>
    <row r="301" spans="2:19" ht="20.100000000000001" customHeight="1" thickBot="1" x14ac:dyDescent="0.3">
      <c r="B301" s="153"/>
      <c r="C301" s="154"/>
      <c r="D301" s="27"/>
      <c r="E301" s="28"/>
      <c r="F301" s="28"/>
      <c r="G301" s="28"/>
      <c r="H301" s="28"/>
      <c r="I301" s="29"/>
      <c r="J301" s="47"/>
      <c r="K301" s="155"/>
      <c r="L301" s="156"/>
      <c r="M301" s="157"/>
      <c r="N301" s="155"/>
      <c r="O301" s="156"/>
      <c r="P301" s="157"/>
      <c r="Q301" s="42"/>
      <c r="R301" s="41">
        <f>R300+K301-P301</f>
        <v>0</v>
      </c>
      <c r="S301" s="25"/>
    </row>
    <row r="302" spans="2:19" ht="20.100000000000001" customHeight="1" thickTop="1" x14ac:dyDescent="0.25">
      <c r="B302" s="153"/>
      <c r="C302" s="154"/>
      <c r="D302" s="27"/>
      <c r="E302" s="28"/>
      <c r="F302" s="28"/>
      <c r="G302" s="28"/>
      <c r="H302" s="28"/>
      <c r="I302" s="29"/>
      <c r="J302" s="47"/>
      <c r="K302" s="155"/>
      <c r="L302" s="156"/>
      <c r="M302" s="157"/>
      <c r="N302" s="155"/>
      <c r="O302" s="156"/>
      <c r="P302" s="157"/>
      <c r="Q302" s="40"/>
      <c r="R302" s="41">
        <f>R301+K302-P302</f>
        <v>0</v>
      </c>
    </row>
    <row r="303" spans="2:19" ht="20.100000000000001" customHeight="1" x14ac:dyDescent="0.25">
      <c r="B303" s="153"/>
      <c r="C303" s="154"/>
      <c r="D303" s="27"/>
      <c r="E303" s="28"/>
      <c r="F303" s="28"/>
      <c r="G303" s="28"/>
      <c r="H303" s="28"/>
      <c r="I303" s="29"/>
      <c r="J303" s="47"/>
      <c r="K303" s="155"/>
      <c r="L303" s="156"/>
      <c r="M303" s="157"/>
      <c r="N303" s="155"/>
      <c r="O303" s="156"/>
      <c r="P303" s="157"/>
      <c r="Q303" s="40"/>
      <c r="R303" s="41">
        <f>R302+K303-P303</f>
        <v>0</v>
      </c>
    </row>
    <row r="305" spans="2:19" ht="23.25" customHeight="1" x14ac:dyDescent="0.25">
      <c r="B305" s="181" t="s">
        <v>33</v>
      </c>
      <c r="C305" s="181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  <c r="P305" s="181"/>
      <c r="Q305" s="181"/>
      <c r="R305" s="181"/>
    </row>
    <row r="308" spans="2:19" x14ac:dyDescent="0.25">
      <c r="B308" s="165" t="s">
        <v>34</v>
      </c>
      <c r="C308" s="166"/>
      <c r="D308" s="166"/>
      <c r="E308" s="166" t="s">
        <v>44</v>
      </c>
      <c r="F308" s="166"/>
      <c r="G308" s="166"/>
      <c r="H308" s="166"/>
      <c r="I308" s="166"/>
      <c r="J308" s="166"/>
      <c r="K308" s="166"/>
      <c r="L308" s="166"/>
      <c r="M308" s="166"/>
      <c r="N308" s="166"/>
      <c r="O308" s="166"/>
      <c r="P308" s="166"/>
      <c r="Q308" s="166"/>
      <c r="R308" s="144" t="s">
        <v>84</v>
      </c>
    </row>
    <row r="309" spans="2:19" ht="16.5" thickBot="1" x14ac:dyDescent="0.3">
      <c r="B309" s="167"/>
      <c r="C309" s="168"/>
      <c r="D309" s="168"/>
      <c r="E309" s="168"/>
      <c r="F309" s="168"/>
      <c r="G309" s="168"/>
      <c r="H309" s="168"/>
      <c r="I309" s="168"/>
      <c r="J309" s="168"/>
      <c r="K309" s="168"/>
      <c r="L309" s="168"/>
      <c r="M309" s="168"/>
      <c r="N309" s="168"/>
      <c r="O309" s="168"/>
      <c r="P309" s="168"/>
      <c r="Q309" s="168"/>
      <c r="R309" s="145"/>
    </row>
    <row r="310" spans="2:19" ht="16.5" thickTop="1" x14ac:dyDescent="0.25">
      <c r="B310" s="169" t="s">
        <v>26</v>
      </c>
      <c r="C310" s="170"/>
      <c r="D310" s="173" t="s">
        <v>27</v>
      </c>
      <c r="E310" s="174"/>
      <c r="F310" s="174"/>
      <c r="G310" s="174"/>
      <c r="H310" s="174"/>
      <c r="I310" s="170"/>
      <c r="J310" s="170" t="s">
        <v>46</v>
      </c>
      <c r="K310" s="173" t="s">
        <v>28</v>
      </c>
      <c r="L310" s="174"/>
      <c r="M310" s="170"/>
      <c r="N310" s="173" t="s">
        <v>29</v>
      </c>
      <c r="O310" s="174"/>
      <c r="P310" s="170"/>
      <c r="Q310" s="35" t="s">
        <v>30</v>
      </c>
      <c r="R310" s="177" t="s">
        <v>31</v>
      </c>
    </row>
    <row r="311" spans="2:19" x14ac:dyDescent="0.25">
      <c r="B311" s="171"/>
      <c r="C311" s="172"/>
      <c r="D311" s="175"/>
      <c r="E311" s="176"/>
      <c r="F311" s="176"/>
      <c r="G311" s="176"/>
      <c r="H311" s="176"/>
      <c r="I311" s="172"/>
      <c r="J311" s="172"/>
      <c r="K311" s="175"/>
      <c r="L311" s="176"/>
      <c r="M311" s="172"/>
      <c r="N311" s="175"/>
      <c r="O311" s="176"/>
      <c r="P311" s="172"/>
      <c r="Q311" s="36" t="s">
        <v>32</v>
      </c>
      <c r="R311" s="178"/>
    </row>
    <row r="312" spans="2:19" ht="20.100000000000001" customHeight="1" x14ac:dyDescent="0.25">
      <c r="B312" s="182">
        <v>45382</v>
      </c>
      <c r="C312" s="183"/>
      <c r="D312" s="27" t="s">
        <v>35</v>
      </c>
      <c r="E312" s="28"/>
      <c r="F312" s="28"/>
      <c r="G312" s="28"/>
      <c r="H312" s="28"/>
      <c r="I312" s="29"/>
      <c r="J312" s="47"/>
      <c r="K312" s="155"/>
      <c r="L312" s="156"/>
      <c r="M312" s="157"/>
      <c r="N312" s="155"/>
      <c r="O312" s="156"/>
      <c r="P312" s="157"/>
      <c r="Q312" s="40" t="s">
        <v>32</v>
      </c>
      <c r="R312" s="72">
        <v>37.01</v>
      </c>
    </row>
    <row r="313" spans="2:19" ht="20.100000000000001" customHeight="1" x14ac:dyDescent="0.25">
      <c r="B313" s="163"/>
      <c r="C313" s="164"/>
      <c r="D313" s="37"/>
      <c r="E313" s="38"/>
      <c r="F313" s="38"/>
      <c r="G313" s="38"/>
      <c r="H313" s="38"/>
      <c r="I313" s="39"/>
      <c r="J313" s="46"/>
      <c r="K313" s="160"/>
      <c r="L313" s="161"/>
      <c r="M313" s="162"/>
      <c r="N313" s="160"/>
      <c r="O313" s="161"/>
      <c r="P313" s="162"/>
      <c r="Q313" s="40"/>
      <c r="R313" s="41"/>
    </row>
    <row r="314" spans="2:19" ht="20.100000000000001" customHeight="1" thickBot="1" x14ac:dyDescent="0.3">
      <c r="B314" s="163"/>
      <c r="C314" s="164"/>
      <c r="D314" s="37"/>
      <c r="E314" s="38"/>
      <c r="F314" s="38"/>
      <c r="G314" s="38"/>
      <c r="H314" s="38"/>
      <c r="I314" s="39"/>
      <c r="J314" s="46"/>
      <c r="K314" s="160"/>
      <c r="L314" s="161"/>
      <c r="M314" s="162"/>
      <c r="N314" s="160">
        <v>0</v>
      </c>
      <c r="O314" s="161"/>
      <c r="P314" s="162"/>
      <c r="Q314" s="42"/>
      <c r="R314" s="41">
        <f>R313+K314-N314</f>
        <v>0</v>
      </c>
    </row>
    <row r="315" spans="2:19" ht="20.100000000000001" customHeight="1" thickTop="1" x14ac:dyDescent="0.25">
      <c r="B315" s="153"/>
      <c r="C315" s="154"/>
      <c r="D315" s="27"/>
      <c r="E315" s="28"/>
      <c r="F315" s="28"/>
      <c r="G315" s="28"/>
      <c r="H315" s="28"/>
      <c r="I315" s="29"/>
      <c r="J315" s="47"/>
      <c r="K315" s="155"/>
      <c r="L315" s="156"/>
      <c r="M315" s="157"/>
      <c r="N315" s="155">
        <v>0</v>
      </c>
      <c r="O315" s="156"/>
      <c r="P315" s="157"/>
      <c r="Q315" s="40"/>
      <c r="R315" s="41">
        <f>R314+K315-N315</f>
        <v>0</v>
      </c>
      <c r="S315" s="45"/>
    </row>
    <row r="316" spans="2:19" ht="20.100000000000001" customHeight="1" thickBot="1" x14ac:dyDescent="0.3">
      <c r="B316" s="153"/>
      <c r="C316" s="154"/>
      <c r="D316" s="27"/>
      <c r="E316" s="28"/>
      <c r="F316" s="28"/>
      <c r="G316" s="28"/>
      <c r="H316" s="28"/>
      <c r="I316" s="29"/>
      <c r="J316" s="47"/>
      <c r="K316" s="155"/>
      <c r="L316" s="156"/>
      <c r="M316" s="157"/>
      <c r="N316" s="155"/>
      <c r="O316" s="156"/>
      <c r="P316" s="157"/>
      <c r="Q316" s="42"/>
      <c r="R316" s="41">
        <f>R315+K316-P316</f>
        <v>0</v>
      </c>
      <c r="S316" s="25"/>
    </row>
    <row r="317" spans="2:19" ht="20.100000000000001" customHeight="1" thickTop="1" x14ac:dyDescent="0.25">
      <c r="B317" s="153"/>
      <c r="C317" s="154"/>
      <c r="D317" s="27"/>
      <c r="E317" s="28"/>
      <c r="F317" s="28"/>
      <c r="G317" s="28"/>
      <c r="H317" s="28"/>
      <c r="I317" s="29"/>
      <c r="J317" s="47"/>
      <c r="K317" s="155"/>
      <c r="L317" s="156"/>
      <c r="M317" s="157"/>
      <c r="N317" s="155"/>
      <c r="O317" s="156"/>
      <c r="P317" s="157"/>
      <c r="Q317" s="40"/>
      <c r="R317" s="41">
        <f>R316+K317-P317</f>
        <v>0</v>
      </c>
    </row>
    <row r="318" spans="2:19" ht="20.100000000000001" customHeight="1" x14ac:dyDescent="0.25">
      <c r="B318" s="153"/>
      <c r="C318" s="154"/>
      <c r="D318" s="27"/>
      <c r="E318" s="28"/>
      <c r="F318" s="28"/>
      <c r="G318" s="28"/>
      <c r="H318" s="28"/>
      <c r="I318" s="29"/>
      <c r="J318" s="47"/>
      <c r="K318" s="155">
        <v>0</v>
      </c>
      <c r="L318" s="156"/>
      <c r="M318" s="157"/>
      <c r="N318" s="155"/>
      <c r="O318" s="156"/>
      <c r="P318" s="157"/>
      <c r="Q318" s="40"/>
      <c r="R318" s="41">
        <f>R317+K318-P318</f>
        <v>0</v>
      </c>
    </row>
    <row r="320" spans="2:19" x14ac:dyDescent="0.25">
      <c r="B320" s="165" t="s">
        <v>34</v>
      </c>
      <c r="C320" s="166"/>
      <c r="D320" s="166"/>
      <c r="E320" s="166" t="s">
        <v>45</v>
      </c>
      <c r="F320" s="166"/>
      <c r="G320" s="166"/>
      <c r="H320" s="166"/>
      <c r="I320" s="166"/>
      <c r="J320" s="166"/>
      <c r="K320" s="166"/>
      <c r="L320" s="166"/>
      <c r="M320" s="166"/>
      <c r="N320" s="166"/>
      <c r="O320" s="166"/>
      <c r="P320" s="166"/>
      <c r="Q320" s="166"/>
      <c r="R320" s="144" t="s">
        <v>85</v>
      </c>
    </row>
    <row r="321" spans="2:19" ht="16.5" thickBot="1" x14ac:dyDescent="0.3">
      <c r="B321" s="167"/>
      <c r="C321" s="168"/>
      <c r="D321" s="168"/>
      <c r="E321" s="168"/>
      <c r="F321" s="168"/>
      <c r="G321" s="168"/>
      <c r="H321" s="168"/>
      <c r="I321" s="168"/>
      <c r="J321" s="168"/>
      <c r="K321" s="168"/>
      <c r="L321" s="168"/>
      <c r="M321" s="168"/>
      <c r="N321" s="168"/>
      <c r="O321" s="168"/>
      <c r="P321" s="168"/>
      <c r="Q321" s="168"/>
      <c r="R321" s="145"/>
    </row>
    <row r="322" spans="2:19" ht="16.5" thickTop="1" x14ac:dyDescent="0.25">
      <c r="B322" s="169" t="s">
        <v>26</v>
      </c>
      <c r="C322" s="170"/>
      <c r="D322" s="173" t="s">
        <v>27</v>
      </c>
      <c r="E322" s="174"/>
      <c r="F322" s="174"/>
      <c r="G322" s="174"/>
      <c r="H322" s="174"/>
      <c r="I322" s="170"/>
      <c r="J322" s="170" t="s">
        <v>46</v>
      </c>
      <c r="K322" s="173" t="s">
        <v>28</v>
      </c>
      <c r="L322" s="174"/>
      <c r="M322" s="170"/>
      <c r="N322" s="173" t="s">
        <v>29</v>
      </c>
      <c r="O322" s="174"/>
      <c r="P322" s="170"/>
      <c r="Q322" s="35" t="s">
        <v>30</v>
      </c>
      <c r="R322" s="177" t="s">
        <v>31</v>
      </c>
    </row>
    <row r="323" spans="2:19" x14ac:dyDescent="0.25">
      <c r="B323" s="171"/>
      <c r="C323" s="172"/>
      <c r="D323" s="175"/>
      <c r="E323" s="176"/>
      <c r="F323" s="176"/>
      <c r="G323" s="176"/>
      <c r="H323" s="176"/>
      <c r="I323" s="172"/>
      <c r="J323" s="172"/>
      <c r="K323" s="175"/>
      <c r="L323" s="176"/>
      <c r="M323" s="172"/>
      <c r="N323" s="175"/>
      <c r="O323" s="176"/>
      <c r="P323" s="172"/>
      <c r="Q323" s="36" t="s">
        <v>32</v>
      </c>
      <c r="R323" s="178"/>
    </row>
    <row r="324" spans="2:19" ht="20.100000000000001" customHeight="1" x14ac:dyDescent="0.25">
      <c r="B324" s="179"/>
      <c r="C324" s="180"/>
      <c r="D324" s="37"/>
      <c r="E324" s="38"/>
      <c r="F324" s="38"/>
      <c r="G324" s="38"/>
      <c r="H324" s="38"/>
      <c r="I324" s="39"/>
      <c r="J324" s="46"/>
      <c r="K324" s="160"/>
      <c r="L324" s="161"/>
      <c r="M324" s="162"/>
      <c r="N324" s="160"/>
      <c r="O324" s="161"/>
      <c r="P324" s="162"/>
      <c r="Q324" s="40"/>
      <c r="R324" s="41"/>
    </row>
    <row r="325" spans="2:19" ht="20.100000000000001" customHeight="1" x14ac:dyDescent="0.25">
      <c r="B325" s="163"/>
      <c r="C325" s="164"/>
      <c r="D325" s="37"/>
      <c r="E325" s="38"/>
      <c r="F325" s="38"/>
      <c r="G325" s="38"/>
      <c r="H325" s="38"/>
      <c r="I325" s="39"/>
      <c r="J325" s="46"/>
      <c r="K325" s="160">
        <v>0</v>
      </c>
      <c r="L325" s="161"/>
      <c r="M325" s="162"/>
      <c r="N325" s="160"/>
      <c r="O325" s="161"/>
      <c r="P325" s="162"/>
      <c r="Q325" s="40"/>
      <c r="R325" s="41"/>
    </row>
    <row r="326" spans="2:19" ht="20.100000000000001" customHeight="1" thickBot="1" x14ac:dyDescent="0.3">
      <c r="B326" s="163"/>
      <c r="C326" s="164"/>
      <c r="D326" s="37"/>
      <c r="E326" s="38"/>
      <c r="F326" s="38"/>
      <c r="G326" s="38"/>
      <c r="H326" s="38"/>
      <c r="I326" s="39"/>
      <c r="J326" s="46"/>
      <c r="K326" s="160"/>
      <c r="L326" s="161"/>
      <c r="M326" s="162"/>
      <c r="N326" s="160"/>
      <c r="O326" s="161"/>
      <c r="P326" s="162"/>
      <c r="Q326" s="42"/>
      <c r="R326" s="41">
        <f>R325+K326-P326</f>
        <v>0</v>
      </c>
    </row>
    <row r="327" spans="2:19" ht="20.100000000000001" customHeight="1" thickTop="1" x14ac:dyDescent="0.25">
      <c r="B327" s="153"/>
      <c r="C327" s="154"/>
      <c r="D327" s="27"/>
      <c r="E327" s="28"/>
      <c r="F327" s="28"/>
      <c r="G327" s="28"/>
      <c r="H327" s="28"/>
      <c r="I327" s="29"/>
      <c r="J327" s="47"/>
      <c r="K327" s="155"/>
      <c r="L327" s="156"/>
      <c r="M327" s="157"/>
      <c r="N327" s="155"/>
      <c r="O327" s="156"/>
      <c r="P327" s="157"/>
      <c r="Q327" s="40"/>
      <c r="R327" s="41">
        <f>R326+K327-P327</f>
        <v>0</v>
      </c>
      <c r="S327" s="45"/>
    </row>
    <row r="328" spans="2:19" ht="20.100000000000001" customHeight="1" thickBot="1" x14ac:dyDescent="0.3">
      <c r="B328" s="153"/>
      <c r="C328" s="154"/>
      <c r="D328" s="27"/>
      <c r="E328" s="28"/>
      <c r="F328" s="28"/>
      <c r="G328" s="28"/>
      <c r="H328" s="28"/>
      <c r="I328" s="29"/>
      <c r="J328" s="47"/>
      <c r="K328" s="155"/>
      <c r="L328" s="156"/>
      <c r="M328" s="157"/>
      <c r="N328" s="155"/>
      <c r="O328" s="156"/>
      <c r="P328" s="157"/>
      <c r="Q328" s="42"/>
      <c r="R328" s="41">
        <f>R327+K328-P328</f>
        <v>0</v>
      </c>
      <c r="S328" s="25"/>
    </row>
    <row r="329" spans="2:19" ht="20.100000000000001" customHeight="1" thickTop="1" x14ac:dyDescent="0.25">
      <c r="B329" s="153"/>
      <c r="C329" s="154"/>
      <c r="D329" s="27"/>
      <c r="E329" s="28"/>
      <c r="F329" s="28"/>
      <c r="G329" s="28"/>
      <c r="H329" s="28"/>
      <c r="I329" s="29"/>
      <c r="J329" s="47"/>
      <c r="K329" s="155"/>
      <c r="L329" s="156"/>
      <c r="M329" s="157"/>
      <c r="N329" s="155"/>
      <c r="O329" s="156"/>
      <c r="P329" s="157"/>
      <c r="Q329" s="40"/>
      <c r="R329" s="41">
        <f>R328+K329-P329</f>
        <v>0</v>
      </c>
    </row>
    <row r="330" spans="2:19" ht="20.100000000000001" customHeight="1" x14ac:dyDescent="0.25">
      <c r="B330" s="153"/>
      <c r="C330" s="154"/>
      <c r="D330" s="27"/>
      <c r="E330" s="28"/>
      <c r="F330" s="28"/>
      <c r="G330" s="28"/>
      <c r="H330" s="28"/>
      <c r="I330" s="29"/>
      <c r="J330" s="47"/>
      <c r="K330" s="155"/>
      <c r="L330" s="156"/>
      <c r="M330" s="157"/>
      <c r="N330" s="155"/>
      <c r="O330" s="156"/>
      <c r="P330" s="157"/>
      <c r="Q330" s="40"/>
      <c r="R330" s="41">
        <f>R329+K330-P330</f>
        <v>0</v>
      </c>
    </row>
    <row r="332" spans="2:19" x14ac:dyDescent="0.25">
      <c r="B332" s="165" t="s">
        <v>34</v>
      </c>
      <c r="C332" s="166"/>
      <c r="D332" s="166"/>
      <c r="E332" s="166" t="s">
        <v>56</v>
      </c>
      <c r="F332" s="166"/>
      <c r="G332" s="166"/>
      <c r="H332" s="166"/>
      <c r="I332" s="166"/>
      <c r="J332" s="166"/>
      <c r="K332" s="166"/>
      <c r="L332" s="166"/>
      <c r="M332" s="166"/>
      <c r="N332" s="166"/>
      <c r="O332" s="166"/>
      <c r="P332" s="166"/>
      <c r="Q332" s="166"/>
      <c r="R332" s="144" t="s">
        <v>86</v>
      </c>
    </row>
    <row r="333" spans="2:19" ht="16.5" thickBot="1" x14ac:dyDescent="0.3">
      <c r="B333" s="167"/>
      <c r="C333" s="168"/>
      <c r="D333" s="168"/>
      <c r="E333" s="168"/>
      <c r="F333" s="168"/>
      <c r="G333" s="168"/>
      <c r="H333" s="168"/>
      <c r="I333" s="168"/>
      <c r="J333" s="168"/>
      <c r="K333" s="168"/>
      <c r="L333" s="168"/>
      <c r="M333" s="168"/>
      <c r="N333" s="168"/>
      <c r="O333" s="168"/>
      <c r="P333" s="168"/>
      <c r="Q333" s="168"/>
      <c r="R333" s="145"/>
    </row>
    <row r="334" spans="2:19" ht="16.5" thickTop="1" x14ac:dyDescent="0.25">
      <c r="B334" s="169" t="s">
        <v>26</v>
      </c>
      <c r="C334" s="170"/>
      <c r="D334" s="173" t="s">
        <v>27</v>
      </c>
      <c r="E334" s="174"/>
      <c r="F334" s="174"/>
      <c r="G334" s="174"/>
      <c r="H334" s="174"/>
      <c r="I334" s="170"/>
      <c r="J334" s="170" t="s">
        <v>46</v>
      </c>
      <c r="K334" s="173" t="s">
        <v>28</v>
      </c>
      <c r="L334" s="174"/>
      <c r="M334" s="170"/>
      <c r="N334" s="173" t="s">
        <v>29</v>
      </c>
      <c r="O334" s="174"/>
      <c r="P334" s="170"/>
      <c r="Q334" s="35" t="s">
        <v>30</v>
      </c>
      <c r="R334" s="177" t="s">
        <v>31</v>
      </c>
    </row>
    <row r="335" spans="2:19" x14ac:dyDescent="0.25">
      <c r="B335" s="171"/>
      <c r="C335" s="172"/>
      <c r="D335" s="175"/>
      <c r="E335" s="176"/>
      <c r="F335" s="176"/>
      <c r="G335" s="176"/>
      <c r="H335" s="176"/>
      <c r="I335" s="172"/>
      <c r="J335" s="172"/>
      <c r="K335" s="175"/>
      <c r="L335" s="176"/>
      <c r="M335" s="172"/>
      <c r="N335" s="175"/>
      <c r="O335" s="176"/>
      <c r="P335" s="172"/>
      <c r="Q335" s="36" t="s">
        <v>32</v>
      </c>
      <c r="R335" s="178"/>
    </row>
    <row r="336" spans="2:19" ht="20.100000000000001" customHeight="1" x14ac:dyDescent="0.25">
      <c r="B336" s="179"/>
      <c r="C336" s="180"/>
      <c r="D336" s="37"/>
      <c r="E336" s="38"/>
      <c r="F336" s="38"/>
      <c r="G336" s="38"/>
      <c r="H336" s="38"/>
      <c r="I336" s="39"/>
      <c r="J336" s="46"/>
      <c r="K336" s="160"/>
      <c r="L336" s="161"/>
      <c r="M336" s="162"/>
      <c r="N336" s="160"/>
      <c r="O336" s="161"/>
      <c r="P336" s="162"/>
      <c r="Q336" s="40"/>
      <c r="R336" s="41"/>
    </row>
    <row r="337" spans="2:19" ht="20.100000000000001" customHeight="1" x14ac:dyDescent="0.25">
      <c r="B337" s="163"/>
      <c r="C337" s="164"/>
      <c r="D337" s="37"/>
      <c r="E337" s="38"/>
      <c r="F337" s="38"/>
      <c r="G337" s="38"/>
      <c r="H337" s="38"/>
      <c r="I337" s="39"/>
      <c r="J337" s="46"/>
      <c r="K337" s="160"/>
      <c r="L337" s="161"/>
      <c r="M337" s="162"/>
      <c r="N337" s="160"/>
      <c r="O337" s="161"/>
      <c r="P337" s="162"/>
      <c r="Q337" s="40"/>
      <c r="R337" s="41"/>
    </row>
    <row r="338" spans="2:19" ht="20.100000000000001" customHeight="1" thickBot="1" x14ac:dyDescent="0.3">
      <c r="B338" s="163"/>
      <c r="C338" s="164"/>
      <c r="D338" s="37"/>
      <c r="E338" s="38"/>
      <c r="F338" s="38"/>
      <c r="G338" s="38"/>
      <c r="H338" s="38"/>
      <c r="I338" s="39"/>
      <c r="J338" s="46"/>
      <c r="K338" s="160"/>
      <c r="L338" s="161"/>
      <c r="M338" s="162"/>
      <c r="N338" s="160"/>
      <c r="O338" s="161"/>
      <c r="P338" s="162"/>
      <c r="Q338" s="42"/>
      <c r="R338" s="41">
        <f t="shared" ref="R338:R342" si="5">R337+K338-P338</f>
        <v>0</v>
      </c>
    </row>
    <row r="339" spans="2:19" ht="20.100000000000001" customHeight="1" thickTop="1" x14ac:dyDescent="0.25">
      <c r="B339" s="153"/>
      <c r="C339" s="154"/>
      <c r="D339" s="27"/>
      <c r="E339" s="28"/>
      <c r="F339" s="28"/>
      <c r="G339" s="28"/>
      <c r="H339" s="28"/>
      <c r="I339" s="29"/>
      <c r="J339" s="47"/>
      <c r="K339" s="155"/>
      <c r="L339" s="156"/>
      <c r="M339" s="157"/>
      <c r="N339" s="155"/>
      <c r="O339" s="156"/>
      <c r="P339" s="157"/>
      <c r="Q339" s="40"/>
      <c r="R339" s="41">
        <f t="shared" si="5"/>
        <v>0</v>
      </c>
      <c r="S339" s="45"/>
    </row>
    <row r="340" spans="2:19" ht="20.100000000000001" customHeight="1" thickBot="1" x14ac:dyDescent="0.3">
      <c r="B340" s="153"/>
      <c r="C340" s="154"/>
      <c r="D340" s="27"/>
      <c r="E340" s="28"/>
      <c r="F340" s="28"/>
      <c r="G340" s="28"/>
      <c r="H340" s="28"/>
      <c r="I340" s="29"/>
      <c r="J340" s="47"/>
      <c r="K340" s="155"/>
      <c r="L340" s="156"/>
      <c r="M340" s="157"/>
      <c r="N340" s="155"/>
      <c r="O340" s="156"/>
      <c r="P340" s="157"/>
      <c r="Q340" s="42"/>
      <c r="R340" s="41">
        <f t="shared" si="5"/>
        <v>0</v>
      </c>
      <c r="S340" s="25"/>
    </row>
    <row r="341" spans="2:19" ht="20.100000000000001" customHeight="1" thickTop="1" x14ac:dyDescent="0.25">
      <c r="B341" s="153"/>
      <c r="C341" s="154"/>
      <c r="D341" s="27"/>
      <c r="E341" s="28"/>
      <c r="F341" s="28"/>
      <c r="G341" s="28"/>
      <c r="H341" s="28"/>
      <c r="I341" s="29"/>
      <c r="J341" s="47"/>
      <c r="K341" s="155"/>
      <c r="L341" s="156"/>
      <c r="M341" s="157"/>
      <c r="N341" s="155"/>
      <c r="O341" s="156"/>
      <c r="P341" s="157"/>
      <c r="Q341" s="40"/>
      <c r="R341" s="41">
        <f t="shared" si="5"/>
        <v>0</v>
      </c>
    </row>
    <row r="342" spans="2:19" ht="20.100000000000001" customHeight="1" x14ac:dyDescent="0.25">
      <c r="B342" s="153"/>
      <c r="C342" s="154"/>
      <c r="D342" s="27"/>
      <c r="E342" s="28"/>
      <c r="F342" s="28"/>
      <c r="G342" s="28"/>
      <c r="H342" s="28"/>
      <c r="I342" s="29"/>
      <c r="J342" s="47"/>
      <c r="K342" s="155"/>
      <c r="L342" s="156"/>
      <c r="M342" s="157"/>
      <c r="N342" s="155"/>
      <c r="O342" s="156"/>
      <c r="P342" s="157"/>
      <c r="Q342" s="40"/>
      <c r="R342" s="41">
        <f t="shared" si="5"/>
        <v>0</v>
      </c>
    </row>
    <row r="344" spans="2:19" ht="23.25" customHeight="1" x14ac:dyDescent="0.25">
      <c r="B344" s="181" t="s">
        <v>33</v>
      </c>
      <c r="C344" s="181"/>
      <c r="D344" s="181"/>
      <c r="E344" s="181"/>
      <c r="F344" s="181"/>
      <c r="G344" s="181"/>
      <c r="H344" s="181"/>
      <c r="I344" s="181"/>
      <c r="J344" s="181"/>
      <c r="K344" s="181"/>
      <c r="L344" s="181"/>
      <c r="M344" s="181"/>
      <c r="N344" s="181"/>
      <c r="O344" s="181"/>
      <c r="P344" s="181"/>
      <c r="Q344" s="181"/>
      <c r="R344" s="181"/>
    </row>
    <row r="347" spans="2:19" x14ac:dyDescent="0.25">
      <c r="B347" s="165" t="s">
        <v>34</v>
      </c>
      <c r="C347" s="166"/>
      <c r="D347" s="166"/>
      <c r="E347" s="166" t="s">
        <v>57</v>
      </c>
      <c r="F347" s="166"/>
      <c r="G347" s="166"/>
      <c r="H347" s="166"/>
      <c r="I347" s="166"/>
      <c r="J347" s="166"/>
      <c r="K347" s="166"/>
      <c r="L347" s="166"/>
      <c r="M347" s="166"/>
      <c r="N347" s="166"/>
      <c r="O347" s="166"/>
      <c r="P347" s="166"/>
      <c r="Q347" s="166"/>
      <c r="R347" s="144" t="s">
        <v>87</v>
      </c>
    </row>
    <row r="348" spans="2:19" ht="16.5" thickBot="1" x14ac:dyDescent="0.3">
      <c r="B348" s="167"/>
      <c r="C348" s="168"/>
      <c r="D348" s="168"/>
      <c r="E348" s="168"/>
      <c r="F348" s="168"/>
      <c r="G348" s="168"/>
      <c r="H348" s="168"/>
      <c r="I348" s="168"/>
      <c r="J348" s="168"/>
      <c r="K348" s="168"/>
      <c r="L348" s="168"/>
      <c r="M348" s="168"/>
      <c r="N348" s="168"/>
      <c r="O348" s="168"/>
      <c r="P348" s="168"/>
      <c r="Q348" s="168"/>
      <c r="R348" s="145"/>
    </row>
    <row r="349" spans="2:19" x14ac:dyDescent="0.25">
      <c r="B349" s="169" t="s">
        <v>26</v>
      </c>
      <c r="C349" s="170"/>
      <c r="D349" s="173" t="s">
        <v>27</v>
      </c>
      <c r="E349" s="174"/>
      <c r="F349" s="174"/>
      <c r="G349" s="174"/>
      <c r="H349" s="174"/>
      <c r="I349" s="170"/>
      <c r="J349" s="170" t="s">
        <v>46</v>
      </c>
      <c r="K349" s="173" t="s">
        <v>28</v>
      </c>
      <c r="L349" s="174"/>
      <c r="M349" s="170"/>
      <c r="N349" s="173" t="s">
        <v>29</v>
      </c>
      <c r="O349" s="174"/>
      <c r="P349" s="170"/>
      <c r="Q349" s="35" t="s">
        <v>30</v>
      </c>
      <c r="R349" s="177" t="s">
        <v>31</v>
      </c>
    </row>
    <row r="350" spans="2:19" x14ac:dyDescent="0.25">
      <c r="B350" s="171"/>
      <c r="C350" s="172"/>
      <c r="D350" s="175"/>
      <c r="E350" s="176"/>
      <c r="F350" s="176"/>
      <c r="G350" s="176"/>
      <c r="H350" s="176"/>
      <c r="I350" s="172"/>
      <c r="J350" s="172"/>
      <c r="K350" s="175"/>
      <c r="L350" s="176"/>
      <c r="M350" s="172"/>
      <c r="N350" s="175"/>
      <c r="O350" s="176"/>
      <c r="P350" s="172"/>
      <c r="Q350" s="36" t="s">
        <v>32</v>
      </c>
      <c r="R350" s="178"/>
    </row>
    <row r="351" spans="2:19" ht="20.100000000000001" customHeight="1" x14ac:dyDescent="0.25">
      <c r="B351" s="179"/>
      <c r="C351" s="180"/>
      <c r="D351" s="37"/>
      <c r="E351" s="38"/>
      <c r="F351" s="38"/>
      <c r="G351" s="38"/>
      <c r="H351" s="38"/>
      <c r="I351" s="39"/>
      <c r="J351" s="46"/>
      <c r="K351" s="160"/>
      <c r="L351" s="161"/>
      <c r="M351" s="162"/>
      <c r="N351" s="160"/>
      <c r="O351" s="161"/>
      <c r="P351" s="162"/>
      <c r="Q351" s="40"/>
      <c r="R351" s="41"/>
    </row>
    <row r="352" spans="2:19" ht="20.100000000000001" customHeight="1" x14ac:dyDescent="0.25">
      <c r="B352" s="163"/>
      <c r="C352" s="164"/>
      <c r="D352" s="37"/>
      <c r="E352" s="38"/>
      <c r="F352" s="38"/>
      <c r="G352" s="38"/>
      <c r="H352" s="38"/>
      <c r="I352" s="39"/>
      <c r="J352" s="46"/>
      <c r="K352" s="160"/>
      <c r="L352" s="161"/>
      <c r="M352" s="162"/>
      <c r="N352" s="160"/>
      <c r="O352" s="161"/>
      <c r="P352" s="162"/>
      <c r="Q352" s="40"/>
      <c r="R352" s="41"/>
    </row>
    <row r="353" spans="2:19" ht="20.100000000000001" customHeight="1" thickBot="1" x14ac:dyDescent="0.3">
      <c r="B353" s="163"/>
      <c r="C353" s="164"/>
      <c r="D353" s="37"/>
      <c r="E353" s="38"/>
      <c r="F353" s="38"/>
      <c r="G353" s="38"/>
      <c r="H353" s="38"/>
      <c r="I353" s="39"/>
      <c r="J353" s="46"/>
      <c r="K353" s="160"/>
      <c r="L353" s="161"/>
      <c r="M353" s="162"/>
      <c r="N353" s="160">
        <v>0</v>
      </c>
      <c r="O353" s="161"/>
      <c r="P353" s="162"/>
      <c r="Q353" s="42"/>
      <c r="R353" s="41">
        <f>R352+K353-N353</f>
        <v>0</v>
      </c>
    </row>
    <row r="354" spans="2:19" ht="20.100000000000001" customHeight="1" thickTop="1" x14ac:dyDescent="0.25">
      <c r="B354" s="153"/>
      <c r="C354" s="154"/>
      <c r="D354" s="27"/>
      <c r="E354" s="28"/>
      <c r="F354" s="28"/>
      <c r="G354" s="28"/>
      <c r="H354" s="28"/>
      <c r="I354" s="29"/>
      <c r="J354" s="47"/>
      <c r="K354" s="155"/>
      <c r="L354" s="156"/>
      <c r="M354" s="157"/>
      <c r="N354" s="155">
        <v>0</v>
      </c>
      <c r="O354" s="156"/>
      <c r="P354" s="157"/>
      <c r="Q354" s="40"/>
      <c r="R354" s="41">
        <f>R353+K354-N354</f>
        <v>0</v>
      </c>
      <c r="S354" s="45"/>
    </row>
    <row r="355" spans="2:19" ht="20.100000000000001" customHeight="1" thickBot="1" x14ac:dyDescent="0.3">
      <c r="B355" s="153"/>
      <c r="C355" s="154"/>
      <c r="D355" s="27"/>
      <c r="E355" s="28"/>
      <c r="F355" s="28"/>
      <c r="G355" s="28"/>
      <c r="H355" s="28"/>
      <c r="I355" s="29"/>
      <c r="J355" s="47"/>
      <c r="K355" s="155"/>
      <c r="L355" s="156"/>
      <c r="M355" s="157"/>
      <c r="N355" s="155"/>
      <c r="O355" s="156"/>
      <c r="P355" s="157"/>
      <c r="Q355" s="42"/>
      <c r="R355" s="41">
        <f>R354+K355-P355</f>
        <v>0</v>
      </c>
      <c r="S355" s="25"/>
    </row>
    <row r="356" spans="2:19" ht="20.100000000000001" customHeight="1" thickTop="1" x14ac:dyDescent="0.25">
      <c r="B356" s="153"/>
      <c r="C356" s="154"/>
      <c r="D356" s="27"/>
      <c r="E356" s="28"/>
      <c r="F356" s="28"/>
      <c r="G356" s="28"/>
      <c r="H356" s="28"/>
      <c r="I356" s="29"/>
      <c r="J356" s="47"/>
      <c r="K356" s="155"/>
      <c r="L356" s="156"/>
      <c r="M356" s="157"/>
      <c r="N356" s="155"/>
      <c r="O356" s="156"/>
      <c r="P356" s="157"/>
      <c r="Q356" s="40"/>
      <c r="R356" s="41">
        <f>R355+K356-P356</f>
        <v>0</v>
      </c>
    </row>
    <row r="357" spans="2:19" ht="20.100000000000001" customHeight="1" x14ac:dyDescent="0.25">
      <c r="B357" s="153"/>
      <c r="C357" s="154"/>
      <c r="D357" s="27"/>
      <c r="E357" s="28"/>
      <c r="F357" s="28"/>
      <c r="G357" s="28"/>
      <c r="H357" s="28"/>
      <c r="I357" s="29"/>
      <c r="J357" s="47"/>
      <c r="K357" s="155">
        <v>0</v>
      </c>
      <c r="L357" s="156"/>
      <c r="M357" s="157"/>
      <c r="N357" s="155"/>
      <c r="O357" s="156"/>
      <c r="P357" s="157"/>
      <c r="Q357" s="40"/>
      <c r="R357" s="41">
        <f>R356+K357-P357</f>
        <v>0</v>
      </c>
    </row>
    <row r="359" spans="2:19" x14ac:dyDescent="0.25">
      <c r="B359" s="165" t="s">
        <v>34</v>
      </c>
      <c r="C359" s="166"/>
      <c r="D359" s="166"/>
      <c r="E359" s="166" t="s">
        <v>58</v>
      </c>
      <c r="F359" s="166"/>
      <c r="G359" s="166"/>
      <c r="H359" s="166"/>
      <c r="I359" s="166"/>
      <c r="J359" s="166"/>
      <c r="K359" s="166"/>
      <c r="L359" s="166"/>
      <c r="M359" s="166"/>
      <c r="N359" s="166"/>
      <c r="O359" s="166"/>
      <c r="P359" s="166"/>
      <c r="Q359" s="166"/>
      <c r="R359" s="144" t="s">
        <v>88</v>
      </c>
    </row>
    <row r="360" spans="2:19" ht="16.5" thickBot="1" x14ac:dyDescent="0.3">
      <c r="B360" s="167"/>
      <c r="C360" s="168"/>
      <c r="D360" s="168"/>
      <c r="E360" s="168"/>
      <c r="F360" s="168"/>
      <c r="G360" s="168"/>
      <c r="H360" s="168"/>
      <c r="I360" s="168"/>
      <c r="J360" s="168"/>
      <c r="K360" s="168"/>
      <c r="L360" s="168"/>
      <c r="M360" s="168"/>
      <c r="N360" s="168"/>
      <c r="O360" s="168"/>
      <c r="P360" s="168"/>
      <c r="Q360" s="168"/>
      <c r="R360" s="145"/>
    </row>
    <row r="361" spans="2:19" ht="16.5" thickTop="1" x14ac:dyDescent="0.25">
      <c r="B361" s="169" t="s">
        <v>26</v>
      </c>
      <c r="C361" s="170"/>
      <c r="D361" s="173" t="s">
        <v>27</v>
      </c>
      <c r="E361" s="174"/>
      <c r="F361" s="174"/>
      <c r="G361" s="174"/>
      <c r="H361" s="174"/>
      <c r="I361" s="170"/>
      <c r="J361" s="170" t="s">
        <v>46</v>
      </c>
      <c r="K361" s="173" t="s">
        <v>28</v>
      </c>
      <c r="L361" s="174"/>
      <c r="M361" s="170"/>
      <c r="N361" s="173" t="s">
        <v>29</v>
      </c>
      <c r="O361" s="174"/>
      <c r="P361" s="170"/>
      <c r="Q361" s="35" t="s">
        <v>30</v>
      </c>
      <c r="R361" s="177" t="s">
        <v>31</v>
      </c>
    </row>
    <row r="362" spans="2:19" x14ac:dyDescent="0.25">
      <c r="B362" s="171"/>
      <c r="C362" s="172"/>
      <c r="D362" s="175"/>
      <c r="E362" s="176"/>
      <c r="F362" s="176"/>
      <c r="G362" s="176"/>
      <c r="H362" s="176"/>
      <c r="I362" s="172"/>
      <c r="J362" s="172"/>
      <c r="K362" s="175"/>
      <c r="L362" s="176"/>
      <c r="M362" s="172"/>
      <c r="N362" s="175"/>
      <c r="O362" s="176"/>
      <c r="P362" s="172"/>
      <c r="Q362" s="36" t="s">
        <v>32</v>
      </c>
      <c r="R362" s="178"/>
    </row>
    <row r="363" spans="2:19" ht="20.100000000000001" customHeight="1" x14ac:dyDescent="0.25">
      <c r="B363" s="179"/>
      <c r="C363" s="180"/>
      <c r="D363" s="37"/>
      <c r="E363" s="38"/>
      <c r="F363" s="38"/>
      <c r="G363" s="38"/>
      <c r="H363" s="38"/>
      <c r="I363" s="39"/>
      <c r="J363" s="46"/>
      <c r="K363" s="160"/>
      <c r="L363" s="161"/>
      <c r="M363" s="162"/>
      <c r="N363" s="160"/>
      <c r="O363" s="161"/>
      <c r="P363" s="162"/>
      <c r="Q363" s="40"/>
      <c r="R363" s="41"/>
    </row>
    <row r="364" spans="2:19" ht="20.100000000000001" customHeight="1" x14ac:dyDescent="0.25">
      <c r="B364" s="163"/>
      <c r="C364" s="164"/>
      <c r="D364" s="37"/>
      <c r="E364" s="38"/>
      <c r="F364" s="38"/>
      <c r="G364" s="38"/>
      <c r="H364" s="38"/>
      <c r="I364" s="39"/>
      <c r="J364" s="46"/>
      <c r="K364" s="160">
        <v>0</v>
      </c>
      <c r="L364" s="161"/>
      <c r="M364" s="162"/>
      <c r="N364" s="160"/>
      <c r="O364" s="161"/>
      <c r="P364" s="162"/>
      <c r="Q364" s="40"/>
      <c r="R364" s="41"/>
    </row>
    <row r="365" spans="2:19" ht="20.100000000000001" customHeight="1" thickBot="1" x14ac:dyDescent="0.3">
      <c r="B365" s="163"/>
      <c r="C365" s="164"/>
      <c r="D365" s="37"/>
      <c r="E365" s="38"/>
      <c r="F365" s="38"/>
      <c r="G365" s="38"/>
      <c r="H365" s="38"/>
      <c r="I365" s="39"/>
      <c r="J365" s="46"/>
      <c r="K365" s="160"/>
      <c r="L365" s="161"/>
      <c r="M365" s="162"/>
      <c r="N365" s="160"/>
      <c r="O365" s="161"/>
      <c r="P365" s="162"/>
      <c r="Q365" s="42"/>
      <c r="R365" s="41">
        <f>R364+K365-P365</f>
        <v>0</v>
      </c>
    </row>
    <row r="366" spans="2:19" ht="20.100000000000001" customHeight="1" thickTop="1" x14ac:dyDescent="0.25">
      <c r="B366" s="153"/>
      <c r="C366" s="154"/>
      <c r="D366" s="27"/>
      <c r="E366" s="28"/>
      <c r="F366" s="28"/>
      <c r="G366" s="28"/>
      <c r="H366" s="28"/>
      <c r="I366" s="29"/>
      <c r="J366" s="47"/>
      <c r="K366" s="155"/>
      <c r="L366" s="156"/>
      <c r="M366" s="157"/>
      <c r="N366" s="155"/>
      <c r="O366" s="156"/>
      <c r="P366" s="157"/>
      <c r="Q366" s="40"/>
      <c r="R366" s="41">
        <f>R365+K366-P366</f>
        <v>0</v>
      </c>
      <c r="S366" s="45"/>
    </row>
    <row r="367" spans="2:19" ht="20.100000000000001" customHeight="1" thickBot="1" x14ac:dyDescent="0.3">
      <c r="B367" s="153"/>
      <c r="C367" s="154"/>
      <c r="D367" s="27"/>
      <c r="E367" s="28"/>
      <c r="F367" s="28"/>
      <c r="G367" s="28"/>
      <c r="H367" s="28"/>
      <c r="I367" s="29"/>
      <c r="J367" s="47"/>
      <c r="K367" s="155"/>
      <c r="L367" s="156"/>
      <c r="M367" s="157"/>
      <c r="N367" s="155"/>
      <c r="O367" s="156"/>
      <c r="P367" s="157"/>
      <c r="Q367" s="42"/>
      <c r="R367" s="41">
        <f>R366+K367-P367</f>
        <v>0</v>
      </c>
      <c r="S367" s="25"/>
    </row>
    <row r="368" spans="2:19" ht="20.100000000000001" customHeight="1" thickTop="1" x14ac:dyDescent="0.25">
      <c r="B368" s="153"/>
      <c r="C368" s="154"/>
      <c r="D368" s="27"/>
      <c r="E368" s="28"/>
      <c r="F368" s="28"/>
      <c r="G368" s="28"/>
      <c r="H368" s="28"/>
      <c r="I368" s="29"/>
      <c r="J368" s="47"/>
      <c r="K368" s="155"/>
      <c r="L368" s="156"/>
      <c r="M368" s="157"/>
      <c r="N368" s="155"/>
      <c r="O368" s="156"/>
      <c r="P368" s="157"/>
      <c r="Q368" s="40"/>
      <c r="R368" s="41">
        <f>R367+K368-P368</f>
        <v>0</v>
      </c>
    </row>
    <row r="369" spans="2:19" ht="20.100000000000001" customHeight="1" x14ac:dyDescent="0.25">
      <c r="B369" s="153"/>
      <c r="C369" s="154"/>
      <c r="D369" s="27"/>
      <c r="E369" s="28"/>
      <c r="F369" s="28"/>
      <c r="G369" s="28"/>
      <c r="H369" s="28"/>
      <c r="I369" s="29"/>
      <c r="J369" s="47"/>
      <c r="K369" s="155"/>
      <c r="L369" s="156"/>
      <c r="M369" s="157"/>
      <c r="N369" s="155"/>
      <c r="O369" s="156"/>
      <c r="P369" s="157"/>
      <c r="Q369" s="40"/>
      <c r="R369" s="41">
        <f>R368+K369-P369</f>
        <v>0</v>
      </c>
    </row>
    <row r="371" spans="2:19" x14ac:dyDescent="0.25">
      <c r="B371" s="165" t="s">
        <v>34</v>
      </c>
      <c r="C371" s="166"/>
      <c r="D371" s="166"/>
      <c r="E371" s="166"/>
      <c r="F371" s="166"/>
      <c r="G371" s="166"/>
      <c r="H371" s="166"/>
      <c r="I371" s="166"/>
      <c r="J371" s="166"/>
      <c r="K371" s="166"/>
      <c r="L371" s="166"/>
      <c r="M371" s="166"/>
      <c r="N371" s="166"/>
      <c r="O371" s="166"/>
      <c r="P371" s="166"/>
      <c r="Q371" s="166"/>
      <c r="R371" s="144" t="s">
        <v>89</v>
      </c>
    </row>
    <row r="372" spans="2:19" ht="16.5" thickBot="1" x14ac:dyDescent="0.3">
      <c r="B372" s="167"/>
      <c r="C372" s="168"/>
      <c r="D372" s="168"/>
      <c r="E372" s="168"/>
      <c r="F372" s="168"/>
      <c r="G372" s="168"/>
      <c r="H372" s="168"/>
      <c r="I372" s="168"/>
      <c r="J372" s="168"/>
      <c r="K372" s="168"/>
      <c r="L372" s="168"/>
      <c r="M372" s="168"/>
      <c r="N372" s="168"/>
      <c r="O372" s="168"/>
      <c r="P372" s="168"/>
      <c r="Q372" s="168"/>
      <c r="R372" s="145"/>
    </row>
    <row r="373" spans="2:19" ht="16.5" thickTop="1" x14ac:dyDescent="0.25">
      <c r="B373" s="169" t="s">
        <v>26</v>
      </c>
      <c r="C373" s="170"/>
      <c r="D373" s="173" t="s">
        <v>27</v>
      </c>
      <c r="E373" s="174"/>
      <c r="F373" s="174"/>
      <c r="G373" s="174"/>
      <c r="H373" s="174"/>
      <c r="I373" s="170"/>
      <c r="J373" s="170" t="s">
        <v>46</v>
      </c>
      <c r="K373" s="173" t="s">
        <v>28</v>
      </c>
      <c r="L373" s="174"/>
      <c r="M373" s="170"/>
      <c r="N373" s="173" t="s">
        <v>29</v>
      </c>
      <c r="O373" s="174"/>
      <c r="P373" s="170"/>
      <c r="Q373" s="35" t="s">
        <v>30</v>
      </c>
      <c r="R373" s="177" t="s">
        <v>31</v>
      </c>
    </row>
    <row r="374" spans="2:19" x14ac:dyDescent="0.25">
      <c r="B374" s="171"/>
      <c r="C374" s="172"/>
      <c r="D374" s="175"/>
      <c r="E374" s="176"/>
      <c r="F374" s="176"/>
      <c r="G374" s="176"/>
      <c r="H374" s="176"/>
      <c r="I374" s="172"/>
      <c r="J374" s="172"/>
      <c r="K374" s="175"/>
      <c r="L374" s="176"/>
      <c r="M374" s="172"/>
      <c r="N374" s="175"/>
      <c r="O374" s="176"/>
      <c r="P374" s="172"/>
      <c r="Q374" s="36" t="s">
        <v>32</v>
      </c>
      <c r="R374" s="178"/>
    </row>
    <row r="375" spans="2:19" ht="20.100000000000001" customHeight="1" x14ac:dyDescent="0.25">
      <c r="B375" s="158"/>
      <c r="C375" s="159"/>
      <c r="D375" s="37"/>
      <c r="E375" s="38"/>
      <c r="F375" s="38"/>
      <c r="G375" s="38"/>
      <c r="H375" s="38"/>
      <c r="I375" s="39"/>
      <c r="J375" s="46"/>
      <c r="K375" s="160"/>
      <c r="L375" s="161"/>
      <c r="M375" s="162"/>
      <c r="N375" s="160"/>
      <c r="O375" s="161"/>
      <c r="P375" s="162"/>
      <c r="Q375" s="40"/>
      <c r="R375" s="41"/>
    </row>
    <row r="376" spans="2:19" ht="20.100000000000001" customHeight="1" x14ac:dyDescent="0.25">
      <c r="B376" s="163"/>
      <c r="C376" s="164"/>
      <c r="D376" s="37"/>
      <c r="E376" s="38"/>
      <c r="F376" s="38"/>
      <c r="G376" s="38"/>
      <c r="H376" s="38"/>
      <c r="I376" s="39"/>
      <c r="J376" s="46"/>
      <c r="K376" s="160"/>
      <c r="L376" s="161"/>
      <c r="M376" s="162"/>
      <c r="N376" s="160"/>
      <c r="O376" s="161"/>
      <c r="P376" s="162"/>
      <c r="Q376" s="40"/>
      <c r="R376" s="41"/>
    </row>
    <row r="377" spans="2:19" ht="20.100000000000001" customHeight="1" thickBot="1" x14ac:dyDescent="0.3">
      <c r="B377" s="163"/>
      <c r="C377" s="164"/>
      <c r="D377" s="37"/>
      <c r="E377" s="38"/>
      <c r="F377" s="38"/>
      <c r="G377" s="38"/>
      <c r="H377" s="38"/>
      <c r="I377" s="39"/>
      <c r="J377" s="46"/>
      <c r="K377" s="160"/>
      <c r="L377" s="161"/>
      <c r="M377" s="162"/>
      <c r="N377" s="160"/>
      <c r="O377" s="161"/>
      <c r="P377" s="162"/>
      <c r="Q377" s="42"/>
      <c r="R377" s="41">
        <f t="shared" ref="R377:R381" si="6">R376+K377-P377</f>
        <v>0</v>
      </c>
    </row>
    <row r="378" spans="2:19" ht="20.100000000000001" customHeight="1" thickTop="1" x14ac:dyDescent="0.25">
      <c r="B378" s="153"/>
      <c r="C378" s="154"/>
      <c r="D378" s="27"/>
      <c r="E378" s="28"/>
      <c r="F378" s="28"/>
      <c r="G378" s="28"/>
      <c r="H378" s="28"/>
      <c r="I378" s="29"/>
      <c r="J378" s="47"/>
      <c r="K378" s="155"/>
      <c r="L378" s="156"/>
      <c r="M378" s="157"/>
      <c r="N378" s="155"/>
      <c r="O378" s="156"/>
      <c r="P378" s="157"/>
      <c r="Q378" s="40"/>
      <c r="R378" s="41">
        <f t="shared" si="6"/>
        <v>0</v>
      </c>
      <c r="S378" s="45"/>
    </row>
    <row r="379" spans="2:19" ht="20.100000000000001" customHeight="1" thickBot="1" x14ac:dyDescent="0.3">
      <c r="B379" s="153"/>
      <c r="C379" s="154"/>
      <c r="D379" s="27"/>
      <c r="E379" s="28"/>
      <c r="F379" s="28"/>
      <c r="G379" s="28"/>
      <c r="H379" s="28"/>
      <c r="I379" s="29"/>
      <c r="J379" s="47"/>
      <c r="K379" s="155"/>
      <c r="L379" s="156"/>
      <c r="M379" s="157"/>
      <c r="N379" s="155"/>
      <c r="O379" s="156"/>
      <c r="P379" s="157"/>
      <c r="Q379" s="42"/>
      <c r="R379" s="41">
        <f t="shared" si="6"/>
        <v>0</v>
      </c>
      <c r="S379" s="25"/>
    </row>
    <row r="380" spans="2:19" ht="20.100000000000001" customHeight="1" thickTop="1" x14ac:dyDescent="0.25">
      <c r="B380" s="153"/>
      <c r="C380" s="154"/>
      <c r="D380" s="27"/>
      <c r="E380" s="28"/>
      <c r="F380" s="28"/>
      <c r="G380" s="28"/>
      <c r="H380" s="28"/>
      <c r="I380" s="29"/>
      <c r="J380" s="47"/>
      <c r="K380" s="155"/>
      <c r="L380" s="156"/>
      <c r="M380" s="157"/>
      <c r="N380" s="155"/>
      <c r="O380" s="156"/>
      <c r="P380" s="157"/>
      <c r="Q380" s="40"/>
      <c r="R380" s="41">
        <f t="shared" si="6"/>
        <v>0</v>
      </c>
    </row>
    <row r="381" spans="2:19" ht="20.100000000000001" customHeight="1" x14ac:dyDescent="0.25">
      <c r="B381" s="153"/>
      <c r="C381" s="154"/>
      <c r="D381" s="27"/>
      <c r="E381" s="28"/>
      <c r="F381" s="28"/>
      <c r="G381" s="28"/>
      <c r="H381" s="28"/>
      <c r="I381" s="29"/>
      <c r="J381" s="47"/>
      <c r="K381" s="155"/>
      <c r="L381" s="156"/>
      <c r="M381" s="157"/>
      <c r="N381" s="155"/>
      <c r="O381" s="156"/>
      <c r="P381" s="157"/>
      <c r="Q381" s="40"/>
      <c r="R381" s="41">
        <f t="shared" si="6"/>
        <v>0</v>
      </c>
    </row>
  </sheetData>
  <mergeCells count="886">
    <mergeCell ref="B260:C260"/>
    <mergeCell ref="K260:M260"/>
    <mergeCell ref="N260:P260"/>
    <mergeCell ref="B259:C259"/>
    <mergeCell ref="K259:M259"/>
    <mergeCell ref="K274:M274"/>
    <mergeCell ref="N274:P274"/>
    <mergeCell ref="B266:R266"/>
    <mergeCell ref="B269:D270"/>
    <mergeCell ref="E269:Q270"/>
    <mergeCell ref="R269:R270"/>
    <mergeCell ref="R271:R272"/>
    <mergeCell ref="K273:M273"/>
    <mergeCell ref="N273:P273"/>
    <mergeCell ref="B271:C272"/>
    <mergeCell ref="K271:M272"/>
    <mergeCell ref="B264:C264"/>
    <mergeCell ref="K264:M264"/>
    <mergeCell ref="N264:P264"/>
    <mergeCell ref="N259:P259"/>
    <mergeCell ref="K276:M276"/>
    <mergeCell ref="N276:P276"/>
    <mergeCell ref="N271:P272"/>
    <mergeCell ref="D271:I272"/>
    <mergeCell ref="J271:J272"/>
    <mergeCell ref="B275:C275"/>
    <mergeCell ref="K275:M275"/>
    <mergeCell ref="N275:P275"/>
    <mergeCell ref="B274:C274"/>
    <mergeCell ref="B273:C273"/>
    <mergeCell ref="B239:C239"/>
    <mergeCell ref="K239:M239"/>
    <mergeCell ref="N239:P239"/>
    <mergeCell ref="B162:C162"/>
    <mergeCell ref="K162:M162"/>
    <mergeCell ref="N162:P162"/>
    <mergeCell ref="E164:Q165"/>
    <mergeCell ref="J166:J167"/>
    <mergeCell ref="D166:I167"/>
    <mergeCell ref="B188:R188"/>
    <mergeCell ref="B164:D165"/>
    <mergeCell ref="D193:I194"/>
    <mergeCell ref="J193:J194"/>
    <mergeCell ref="B191:D192"/>
    <mergeCell ref="E191:Q192"/>
    <mergeCell ref="R191:R192"/>
    <mergeCell ref="B193:C194"/>
    <mergeCell ref="K193:M194"/>
    <mergeCell ref="N193:P194"/>
    <mergeCell ref="R193:R194"/>
    <mergeCell ref="N224:P224"/>
    <mergeCell ref="B224:C224"/>
    <mergeCell ref="K224:M224"/>
    <mergeCell ref="B238:C238"/>
    <mergeCell ref="K238:M238"/>
    <mergeCell ref="N238:P238"/>
    <mergeCell ref="B196:C196"/>
    <mergeCell ref="K196:M196"/>
    <mergeCell ref="N196:P196"/>
    <mergeCell ref="B195:C195"/>
    <mergeCell ref="K195:M195"/>
    <mergeCell ref="N195:P195"/>
    <mergeCell ref="B342:C342"/>
    <mergeCell ref="K342:M342"/>
    <mergeCell ref="N342:P342"/>
    <mergeCell ref="B340:C340"/>
    <mergeCell ref="K340:M340"/>
    <mergeCell ref="N340:P340"/>
    <mergeCell ref="B341:C341"/>
    <mergeCell ref="K341:M341"/>
    <mergeCell ref="N341:P341"/>
    <mergeCell ref="B338:C338"/>
    <mergeCell ref="K338:M338"/>
    <mergeCell ref="N338:P338"/>
    <mergeCell ref="B339:C339"/>
    <mergeCell ref="K339:M339"/>
    <mergeCell ref="N339:P339"/>
    <mergeCell ref="B336:C336"/>
    <mergeCell ref="K336:M336"/>
    <mergeCell ref="N336:P336"/>
    <mergeCell ref="B337:C337"/>
    <mergeCell ref="K337:M337"/>
    <mergeCell ref="N337:P337"/>
    <mergeCell ref="B332:D333"/>
    <mergeCell ref="E332:Q333"/>
    <mergeCell ref="R332:R333"/>
    <mergeCell ref="B334:C335"/>
    <mergeCell ref="D334:I335"/>
    <mergeCell ref="J334:J335"/>
    <mergeCell ref="K334:M335"/>
    <mergeCell ref="N334:P335"/>
    <mergeCell ref="R334:R335"/>
    <mergeCell ref="B330:C330"/>
    <mergeCell ref="K330:M330"/>
    <mergeCell ref="N330:P330"/>
    <mergeCell ref="B328:C328"/>
    <mergeCell ref="K328:M328"/>
    <mergeCell ref="N328:P328"/>
    <mergeCell ref="B329:C329"/>
    <mergeCell ref="K329:M329"/>
    <mergeCell ref="N329:P329"/>
    <mergeCell ref="B326:C326"/>
    <mergeCell ref="K326:M326"/>
    <mergeCell ref="N326:P326"/>
    <mergeCell ref="B327:C327"/>
    <mergeCell ref="K327:M327"/>
    <mergeCell ref="N327:P327"/>
    <mergeCell ref="B324:C324"/>
    <mergeCell ref="K324:M324"/>
    <mergeCell ref="N324:P324"/>
    <mergeCell ref="B325:C325"/>
    <mergeCell ref="K325:M325"/>
    <mergeCell ref="N325:P325"/>
    <mergeCell ref="B320:D321"/>
    <mergeCell ref="E320:Q321"/>
    <mergeCell ref="R320:R321"/>
    <mergeCell ref="B322:C323"/>
    <mergeCell ref="D322:I323"/>
    <mergeCell ref="J322:J323"/>
    <mergeCell ref="K322:M323"/>
    <mergeCell ref="N322:P323"/>
    <mergeCell ref="R322:R323"/>
    <mergeCell ref="B318:C318"/>
    <mergeCell ref="K318:M318"/>
    <mergeCell ref="N318:P318"/>
    <mergeCell ref="B316:C316"/>
    <mergeCell ref="K316:M316"/>
    <mergeCell ref="N316:P316"/>
    <mergeCell ref="B317:C317"/>
    <mergeCell ref="K317:M317"/>
    <mergeCell ref="N317:P317"/>
    <mergeCell ref="B314:C314"/>
    <mergeCell ref="K314:M314"/>
    <mergeCell ref="N314:P314"/>
    <mergeCell ref="B315:C315"/>
    <mergeCell ref="K315:M315"/>
    <mergeCell ref="N315:P315"/>
    <mergeCell ref="B312:C312"/>
    <mergeCell ref="K312:M312"/>
    <mergeCell ref="N312:P312"/>
    <mergeCell ref="B313:C313"/>
    <mergeCell ref="K313:M313"/>
    <mergeCell ref="N313:P313"/>
    <mergeCell ref="B197:C197"/>
    <mergeCell ref="K197:M197"/>
    <mergeCell ref="N197:P197"/>
    <mergeCell ref="B308:D309"/>
    <mergeCell ref="E308:Q309"/>
    <mergeCell ref="R308:R309"/>
    <mergeCell ref="B310:C311"/>
    <mergeCell ref="D310:I311"/>
    <mergeCell ref="J310:J311"/>
    <mergeCell ref="K310:M311"/>
    <mergeCell ref="N310:P311"/>
    <mergeCell ref="R310:R311"/>
    <mergeCell ref="B198:C198"/>
    <mergeCell ref="K198:M198"/>
    <mergeCell ref="N198:P198"/>
    <mergeCell ref="N287:P287"/>
    <mergeCell ref="B286:C286"/>
    <mergeCell ref="K286:M286"/>
    <mergeCell ref="N286:P286"/>
    <mergeCell ref="B223:C223"/>
    <mergeCell ref="K223:M223"/>
    <mergeCell ref="N223:P223"/>
    <mergeCell ref="B263:C263"/>
    <mergeCell ref="K263:M263"/>
    <mergeCell ref="B305:R305"/>
    <mergeCell ref="B252:C252"/>
    <mergeCell ref="K252:M252"/>
    <mergeCell ref="N252:P252"/>
    <mergeCell ref="J217:J218"/>
    <mergeCell ref="D217:I218"/>
    <mergeCell ref="B227:R227"/>
    <mergeCell ref="B215:D216"/>
    <mergeCell ref="E215:Q216"/>
    <mergeCell ref="R215:R216"/>
    <mergeCell ref="B291:C291"/>
    <mergeCell ref="K291:M291"/>
    <mergeCell ref="N291:P291"/>
    <mergeCell ref="N263:P263"/>
    <mergeCell ref="B262:C262"/>
    <mergeCell ref="K262:M262"/>
    <mergeCell ref="N262:P262"/>
    <mergeCell ref="B261:C261"/>
    <mergeCell ref="K261:M261"/>
    <mergeCell ref="N261:P261"/>
    <mergeCell ref="B277:C277"/>
    <mergeCell ref="K277:M277"/>
    <mergeCell ref="N277:P277"/>
    <mergeCell ref="B276:C276"/>
    <mergeCell ref="N66:P66"/>
    <mergeCell ref="B67:C67"/>
    <mergeCell ref="K67:M67"/>
    <mergeCell ref="N67:P67"/>
    <mergeCell ref="K68:M68"/>
    <mergeCell ref="N68:P68"/>
    <mergeCell ref="B68:C68"/>
    <mergeCell ref="B69:C69"/>
    <mergeCell ref="K69:M69"/>
    <mergeCell ref="N69:P69"/>
    <mergeCell ref="K44:M44"/>
    <mergeCell ref="N44:P44"/>
    <mergeCell ref="B45:C45"/>
    <mergeCell ref="K45:M45"/>
    <mergeCell ref="N45:P45"/>
    <mergeCell ref="B36:R36"/>
    <mergeCell ref="B38:Q39"/>
    <mergeCell ref="R38:R39"/>
    <mergeCell ref="B40:C41"/>
    <mergeCell ref="D40:I41"/>
    <mergeCell ref="J40:J41"/>
    <mergeCell ref="K40:M41"/>
    <mergeCell ref="N40:P41"/>
    <mergeCell ref="R40:R41"/>
    <mergeCell ref="B42:C42"/>
    <mergeCell ref="K42:M42"/>
    <mergeCell ref="N42:P42"/>
    <mergeCell ref="B43:C43"/>
    <mergeCell ref="K43:M43"/>
    <mergeCell ref="N43:P43"/>
    <mergeCell ref="B44:C44"/>
    <mergeCell ref="R62:R63"/>
    <mergeCell ref="B64:C64"/>
    <mergeCell ref="R49:R50"/>
    <mergeCell ref="B51:C52"/>
    <mergeCell ref="D51:I52"/>
    <mergeCell ref="B56:C56"/>
    <mergeCell ref="K56:M56"/>
    <mergeCell ref="N56:P56"/>
    <mergeCell ref="J51:J52"/>
    <mergeCell ref="K51:M52"/>
    <mergeCell ref="N51:P52"/>
    <mergeCell ref="R51:R52"/>
    <mergeCell ref="B55:C55"/>
    <mergeCell ref="K55:M55"/>
    <mergeCell ref="N55:P55"/>
    <mergeCell ref="B54:C54"/>
    <mergeCell ref="K54:M54"/>
    <mergeCell ref="N54:P54"/>
    <mergeCell ref="B58:C58"/>
    <mergeCell ref="K64:M64"/>
    <mergeCell ref="N64:P64"/>
    <mergeCell ref="R60:R61"/>
    <mergeCell ref="J62:J63"/>
    <mergeCell ref="K62:M63"/>
    <mergeCell ref="B46:C46"/>
    <mergeCell ref="K58:M58"/>
    <mergeCell ref="N58:P58"/>
    <mergeCell ref="B49:Q50"/>
    <mergeCell ref="B53:C53"/>
    <mergeCell ref="K53:M53"/>
    <mergeCell ref="N53:P53"/>
    <mergeCell ref="B60:Q61"/>
    <mergeCell ref="B279:C279"/>
    <mergeCell ref="K279:M279"/>
    <mergeCell ref="N279:P279"/>
    <mergeCell ref="B278:C278"/>
    <mergeCell ref="K278:M278"/>
    <mergeCell ref="N278:P278"/>
    <mergeCell ref="K46:M46"/>
    <mergeCell ref="N46:P46"/>
    <mergeCell ref="B57:C57"/>
    <mergeCell ref="K57:M57"/>
    <mergeCell ref="N57:P57"/>
    <mergeCell ref="B47:C47"/>
    <mergeCell ref="K47:M47"/>
    <mergeCell ref="N47:P47"/>
    <mergeCell ref="B62:C63"/>
    <mergeCell ref="D62:I63"/>
    <mergeCell ref="N62:P63"/>
    <mergeCell ref="B65:C65"/>
    <mergeCell ref="K65:M65"/>
    <mergeCell ref="N65:P65"/>
    <mergeCell ref="B66:C66"/>
    <mergeCell ref="K66:M66"/>
    <mergeCell ref="B303:C303"/>
    <mergeCell ref="K303:M303"/>
    <mergeCell ref="N303:P303"/>
    <mergeCell ref="B302:C302"/>
    <mergeCell ref="K302:M302"/>
    <mergeCell ref="N302:P302"/>
    <mergeCell ref="K301:M301"/>
    <mergeCell ref="N301:P301"/>
    <mergeCell ref="B300:C300"/>
    <mergeCell ref="K300:M300"/>
    <mergeCell ref="N300:P300"/>
    <mergeCell ref="B301:C301"/>
    <mergeCell ref="B299:C299"/>
    <mergeCell ref="K299:M299"/>
    <mergeCell ref="N299:P299"/>
    <mergeCell ref="B298:C298"/>
    <mergeCell ref="K298:M298"/>
    <mergeCell ref="N298:P298"/>
    <mergeCell ref="B297:C297"/>
    <mergeCell ref="K297:M297"/>
    <mergeCell ref="N297:P297"/>
    <mergeCell ref="R293:R294"/>
    <mergeCell ref="B295:C296"/>
    <mergeCell ref="K295:M296"/>
    <mergeCell ref="N295:P296"/>
    <mergeCell ref="R295:R296"/>
    <mergeCell ref="D295:I296"/>
    <mergeCell ref="J295:J296"/>
    <mergeCell ref="B293:D294"/>
    <mergeCell ref="E293:Q294"/>
    <mergeCell ref="B290:C290"/>
    <mergeCell ref="K290:M290"/>
    <mergeCell ref="N290:P290"/>
    <mergeCell ref="N285:P285"/>
    <mergeCell ref="R281:R282"/>
    <mergeCell ref="B283:C284"/>
    <mergeCell ref="K283:M284"/>
    <mergeCell ref="N283:P284"/>
    <mergeCell ref="R283:R284"/>
    <mergeCell ref="B281:D282"/>
    <mergeCell ref="E281:Q282"/>
    <mergeCell ref="D283:I284"/>
    <mergeCell ref="J283:J284"/>
    <mergeCell ref="B288:C288"/>
    <mergeCell ref="K288:M288"/>
    <mergeCell ref="N288:P288"/>
    <mergeCell ref="N289:P289"/>
    <mergeCell ref="B287:C287"/>
    <mergeCell ref="K287:M287"/>
    <mergeCell ref="B289:C289"/>
    <mergeCell ref="K289:M289"/>
    <mergeCell ref="B285:C285"/>
    <mergeCell ref="K285:M285"/>
    <mergeCell ref="R254:R255"/>
    <mergeCell ref="B256:C257"/>
    <mergeCell ref="K256:M257"/>
    <mergeCell ref="N256:P257"/>
    <mergeCell ref="R256:R257"/>
    <mergeCell ref="D256:I257"/>
    <mergeCell ref="J256:J257"/>
    <mergeCell ref="B254:D255"/>
    <mergeCell ref="E254:Q255"/>
    <mergeCell ref="B251:C251"/>
    <mergeCell ref="K251:M251"/>
    <mergeCell ref="N251:P251"/>
    <mergeCell ref="B258:C258"/>
    <mergeCell ref="K258:M258"/>
    <mergeCell ref="N258:P258"/>
    <mergeCell ref="B250:C250"/>
    <mergeCell ref="K250:M250"/>
    <mergeCell ref="N250:P250"/>
    <mergeCell ref="B249:C249"/>
    <mergeCell ref="K249:M249"/>
    <mergeCell ref="N249:P249"/>
    <mergeCell ref="D244:I245"/>
    <mergeCell ref="J244:J245"/>
    <mergeCell ref="B248:C248"/>
    <mergeCell ref="K248:M248"/>
    <mergeCell ref="N248:P248"/>
    <mergeCell ref="B247:C247"/>
    <mergeCell ref="K247:M247"/>
    <mergeCell ref="N247:P247"/>
    <mergeCell ref="R242:R243"/>
    <mergeCell ref="B244:C245"/>
    <mergeCell ref="K244:M245"/>
    <mergeCell ref="N244:P245"/>
    <mergeCell ref="R244:R245"/>
    <mergeCell ref="B246:C246"/>
    <mergeCell ref="K246:M246"/>
    <mergeCell ref="N246:P246"/>
    <mergeCell ref="B242:D243"/>
    <mergeCell ref="E242:Q243"/>
    <mergeCell ref="N217:P218"/>
    <mergeCell ref="B225:C225"/>
    <mergeCell ref="K225:M225"/>
    <mergeCell ref="N225:P225"/>
    <mergeCell ref="B222:C222"/>
    <mergeCell ref="K222:M222"/>
    <mergeCell ref="N222:P222"/>
    <mergeCell ref="B221:C221"/>
    <mergeCell ref="K221:M221"/>
    <mergeCell ref="N221:P221"/>
    <mergeCell ref="B201:C201"/>
    <mergeCell ref="K201:M201"/>
    <mergeCell ref="N201:P201"/>
    <mergeCell ref="B200:C200"/>
    <mergeCell ref="K200:M200"/>
    <mergeCell ref="N200:P200"/>
    <mergeCell ref="B199:C199"/>
    <mergeCell ref="K199:M199"/>
    <mergeCell ref="N199:P199"/>
    <mergeCell ref="B186:C186"/>
    <mergeCell ref="K186:M186"/>
    <mergeCell ref="N186:P186"/>
    <mergeCell ref="B185:C185"/>
    <mergeCell ref="K185:M185"/>
    <mergeCell ref="N185:P185"/>
    <mergeCell ref="B184:C184"/>
    <mergeCell ref="K184:M184"/>
    <mergeCell ref="N184:P184"/>
    <mergeCell ref="B183:C183"/>
    <mergeCell ref="K183:M183"/>
    <mergeCell ref="N183:P183"/>
    <mergeCell ref="D178:I179"/>
    <mergeCell ref="J178:J179"/>
    <mergeCell ref="B182:C182"/>
    <mergeCell ref="K182:M182"/>
    <mergeCell ref="N182:P182"/>
    <mergeCell ref="B181:C181"/>
    <mergeCell ref="K181:M181"/>
    <mergeCell ref="N181:P181"/>
    <mergeCell ref="R176:R177"/>
    <mergeCell ref="B178:C179"/>
    <mergeCell ref="K178:M179"/>
    <mergeCell ref="N178:P179"/>
    <mergeCell ref="R178:R179"/>
    <mergeCell ref="B180:C180"/>
    <mergeCell ref="K180:M180"/>
    <mergeCell ref="N180:P180"/>
    <mergeCell ref="B176:D177"/>
    <mergeCell ref="E176:Q177"/>
    <mergeCell ref="B174:C174"/>
    <mergeCell ref="K174:M174"/>
    <mergeCell ref="N174:P174"/>
    <mergeCell ref="B173:C173"/>
    <mergeCell ref="K173:M173"/>
    <mergeCell ref="N173:P173"/>
    <mergeCell ref="B172:C172"/>
    <mergeCell ref="K172:M172"/>
    <mergeCell ref="N172:P172"/>
    <mergeCell ref="B171:C171"/>
    <mergeCell ref="K171:M171"/>
    <mergeCell ref="N171:P171"/>
    <mergeCell ref="N166:P167"/>
    <mergeCell ref="B170:C170"/>
    <mergeCell ref="K170:M170"/>
    <mergeCell ref="N170:P170"/>
    <mergeCell ref="B169:C169"/>
    <mergeCell ref="K169:M169"/>
    <mergeCell ref="N169:P169"/>
    <mergeCell ref="B161:C161"/>
    <mergeCell ref="K161:M161"/>
    <mergeCell ref="N161:P161"/>
    <mergeCell ref="R166:R167"/>
    <mergeCell ref="B168:C168"/>
    <mergeCell ref="K168:M168"/>
    <mergeCell ref="N168:P168"/>
    <mergeCell ref="B166:C167"/>
    <mergeCell ref="K166:M167"/>
    <mergeCell ref="R164:R165"/>
    <mergeCell ref="B160:C160"/>
    <mergeCell ref="K160:M160"/>
    <mergeCell ref="N160:P160"/>
    <mergeCell ref="B159:C159"/>
    <mergeCell ref="K159:M159"/>
    <mergeCell ref="N159:P159"/>
    <mergeCell ref="B158:C158"/>
    <mergeCell ref="K158:M158"/>
    <mergeCell ref="N158:P158"/>
    <mergeCell ref="B157:C157"/>
    <mergeCell ref="K157:M157"/>
    <mergeCell ref="N157:P157"/>
    <mergeCell ref="R152:R153"/>
    <mergeCell ref="B154:C155"/>
    <mergeCell ref="K154:M155"/>
    <mergeCell ref="N154:P155"/>
    <mergeCell ref="R154:R155"/>
    <mergeCell ref="D154:I155"/>
    <mergeCell ref="J154:J155"/>
    <mergeCell ref="B152:D153"/>
    <mergeCell ref="E152:Q153"/>
    <mergeCell ref="B147:C147"/>
    <mergeCell ref="K147:M147"/>
    <mergeCell ref="N147:P147"/>
    <mergeCell ref="B156:C156"/>
    <mergeCell ref="K156:M156"/>
    <mergeCell ref="N156:P156"/>
    <mergeCell ref="B146:C146"/>
    <mergeCell ref="K146:M146"/>
    <mergeCell ref="N146:P146"/>
    <mergeCell ref="B145:C145"/>
    <mergeCell ref="K145:M145"/>
    <mergeCell ref="N145:P145"/>
    <mergeCell ref="B144:C144"/>
    <mergeCell ref="K144:M144"/>
    <mergeCell ref="N144:P144"/>
    <mergeCell ref="B143:C143"/>
    <mergeCell ref="K143:M143"/>
    <mergeCell ref="N143:P143"/>
    <mergeCell ref="R137:R138"/>
    <mergeCell ref="B139:C140"/>
    <mergeCell ref="K139:M140"/>
    <mergeCell ref="N139:P140"/>
    <mergeCell ref="R139:R140"/>
    <mergeCell ref="B137:D138"/>
    <mergeCell ref="E137:Q138"/>
    <mergeCell ref="D139:I140"/>
    <mergeCell ref="J139:J140"/>
    <mergeCell ref="B135:C135"/>
    <mergeCell ref="K135:M135"/>
    <mergeCell ref="N135:P135"/>
    <mergeCell ref="B134:C134"/>
    <mergeCell ref="K134:M134"/>
    <mergeCell ref="N134:P134"/>
    <mergeCell ref="B142:C142"/>
    <mergeCell ref="K142:M142"/>
    <mergeCell ref="N142:P142"/>
    <mergeCell ref="B141:C141"/>
    <mergeCell ref="K141:M141"/>
    <mergeCell ref="N141:P141"/>
    <mergeCell ref="B92:C92"/>
    <mergeCell ref="K92:M92"/>
    <mergeCell ref="N92:P92"/>
    <mergeCell ref="N96:P96"/>
    <mergeCell ref="B93:C93"/>
    <mergeCell ref="B132:C132"/>
    <mergeCell ref="K132:M132"/>
    <mergeCell ref="N132:P132"/>
    <mergeCell ref="B131:C131"/>
    <mergeCell ref="K131:M131"/>
    <mergeCell ref="N131:P131"/>
    <mergeCell ref="K129:M129"/>
    <mergeCell ref="N129:P129"/>
    <mergeCell ref="B127:C128"/>
    <mergeCell ref="K127:M128"/>
    <mergeCell ref="N127:P128"/>
    <mergeCell ref="D127:I128"/>
    <mergeCell ref="B95:C95"/>
    <mergeCell ref="K95:M95"/>
    <mergeCell ref="N95:P95"/>
    <mergeCell ref="B96:C96"/>
    <mergeCell ref="K96:M96"/>
    <mergeCell ref="K93:M93"/>
    <mergeCell ref="N93:P93"/>
    <mergeCell ref="B240:C240"/>
    <mergeCell ref="K240:M240"/>
    <mergeCell ref="N240:P240"/>
    <mergeCell ref="B110:R110"/>
    <mergeCell ref="B86:D87"/>
    <mergeCell ref="E86:Q87"/>
    <mergeCell ref="R86:R87"/>
    <mergeCell ref="R88:R89"/>
    <mergeCell ref="B90:C90"/>
    <mergeCell ref="K90:M90"/>
    <mergeCell ref="N90:P90"/>
    <mergeCell ref="B88:C89"/>
    <mergeCell ref="K88:M89"/>
    <mergeCell ref="N88:P89"/>
    <mergeCell ref="D88:I89"/>
    <mergeCell ref="J88:J89"/>
    <mergeCell ref="B91:C91"/>
    <mergeCell ref="K91:M91"/>
    <mergeCell ref="N91:P91"/>
    <mergeCell ref="B130:C130"/>
    <mergeCell ref="K130:M130"/>
    <mergeCell ref="N130:P130"/>
    <mergeCell ref="R127:R128"/>
    <mergeCell ref="B129:C129"/>
    <mergeCell ref="B237:C237"/>
    <mergeCell ref="K237:M237"/>
    <mergeCell ref="N237:P237"/>
    <mergeCell ref="B236:C236"/>
    <mergeCell ref="K236:M236"/>
    <mergeCell ref="N236:P236"/>
    <mergeCell ref="B235:C235"/>
    <mergeCell ref="K235:M235"/>
    <mergeCell ref="N235:P235"/>
    <mergeCell ref="B213:C213"/>
    <mergeCell ref="K213:M213"/>
    <mergeCell ref="N213:P213"/>
    <mergeCell ref="B234:C234"/>
    <mergeCell ref="K234:M234"/>
    <mergeCell ref="N234:P234"/>
    <mergeCell ref="R230:R231"/>
    <mergeCell ref="B232:C233"/>
    <mergeCell ref="K232:M233"/>
    <mergeCell ref="N232:P233"/>
    <mergeCell ref="R232:R233"/>
    <mergeCell ref="B230:D231"/>
    <mergeCell ref="E230:Q231"/>
    <mergeCell ref="D232:I233"/>
    <mergeCell ref="J232:J233"/>
    <mergeCell ref="B220:C220"/>
    <mergeCell ref="K220:M220"/>
    <mergeCell ref="N220:P220"/>
    <mergeCell ref="R217:R218"/>
    <mergeCell ref="B219:C219"/>
    <mergeCell ref="K219:M219"/>
    <mergeCell ref="N219:P219"/>
    <mergeCell ref="B217:C218"/>
    <mergeCell ref="K217:M218"/>
    <mergeCell ref="B210:C210"/>
    <mergeCell ref="K210:M210"/>
    <mergeCell ref="N210:P210"/>
    <mergeCell ref="B209:C209"/>
    <mergeCell ref="K209:M209"/>
    <mergeCell ref="N209:P209"/>
    <mergeCell ref="B208:C208"/>
    <mergeCell ref="K208:M208"/>
    <mergeCell ref="N208:P208"/>
    <mergeCell ref="B207:C207"/>
    <mergeCell ref="K207:M207"/>
    <mergeCell ref="N207:P207"/>
    <mergeCell ref="R203:R204"/>
    <mergeCell ref="B205:C206"/>
    <mergeCell ref="K205:M206"/>
    <mergeCell ref="N205:P206"/>
    <mergeCell ref="R205:R206"/>
    <mergeCell ref="D205:I206"/>
    <mergeCell ref="J205:J206"/>
    <mergeCell ref="B203:D204"/>
    <mergeCell ref="E203:Q204"/>
    <mergeCell ref="B82:C82"/>
    <mergeCell ref="B81:C81"/>
    <mergeCell ref="K81:M81"/>
    <mergeCell ref="N81:P81"/>
    <mergeCell ref="B84:C84"/>
    <mergeCell ref="K84:M84"/>
    <mergeCell ref="N84:P84"/>
    <mergeCell ref="B83:C83"/>
    <mergeCell ref="K83:M83"/>
    <mergeCell ref="N83:P83"/>
    <mergeCell ref="K82:M82"/>
    <mergeCell ref="N82:P82"/>
    <mergeCell ref="B71:R71"/>
    <mergeCell ref="B74:D75"/>
    <mergeCell ref="E74:Q75"/>
    <mergeCell ref="R74:R75"/>
    <mergeCell ref="B80:C80"/>
    <mergeCell ref="K80:M80"/>
    <mergeCell ref="N80:P80"/>
    <mergeCell ref="B79:C79"/>
    <mergeCell ref="K79:M79"/>
    <mergeCell ref="N79:P79"/>
    <mergeCell ref="R76:R77"/>
    <mergeCell ref="B78:C78"/>
    <mergeCell ref="K78:M78"/>
    <mergeCell ref="N78:P78"/>
    <mergeCell ref="B76:C77"/>
    <mergeCell ref="K76:M77"/>
    <mergeCell ref="N76:P77"/>
    <mergeCell ref="D76:I77"/>
    <mergeCell ref="J76:J77"/>
    <mergeCell ref="B34:C34"/>
    <mergeCell ref="K34:M34"/>
    <mergeCell ref="N34:P34"/>
    <mergeCell ref="B33:C33"/>
    <mergeCell ref="K33:M33"/>
    <mergeCell ref="N33:P33"/>
    <mergeCell ref="B32:C32"/>
    <mergeCell ref="K32:M32"/>
    <mergeCell ref="N32:P32"/>
    <mergeCell ref="B31:C31"/>
    <mergeCell ref="K31:M31"/>
    <mergeCell ref="N31:P31"/>
    <mergeCell ref="B30:C30"/>
    <mergeCell ref="K30:M30"/>
    <mergeCell ref="N30:P30"/>
    <mergeCell ref="B29:C29"/>
    <mergeCell ref="K29:M29"/>
    <mergeCell ref="N29:P29"/>
    <mergeCell ref="B23:C23"/>
    <mergeCell ref="K23:M23"/>
    <mergeCell ref="N23:P23"/>
    <mergeCell ref="B22:C22"/>
    <mergeCell ref="K22:M22"/>
    <mergeCell ref="N22:P22"/>
    <mergeCell ref="B25:Q26"/>
    <mergeCell ref="R25:R26"/>
    <mergeCell ref="B27:C28"/>
    <mergeCell ref="K27:M28"/>
    <mergeCell ref="N27:P28"/>
    <mergeCell ref="R27:R28"/>
    <mergeCell ref="D27:I28"/>
    <mergeCell ref="J27:J28"/>
    <mergeCell ref="B21:C21"/>
    <mergeCell ref="K21:M21"/>
    <mergeCell ref="N21:P21"/>
    <mergeCell ref="B20:C20"/>
    <mergeCell ref="K20:M20"/>
    <mergeCell ref="N20:P20"/>
    <mergeCell ref="B19:C19"/>
    <mergeCell ref="K19:M19"/>
    <mergeCell ref="N19:P19"/>
    <mergeCell ref="B12:C12"/>
    <mergeCell ref="K12:M12"/>
    <mergeCell ref="N12:P12"/>
    <mergeCell ref="B18:C18"/>
    <mergeCell ref="K18:M18"/>
    <mergeCell ref="N18:P18"/>
    <mergeCell ref="B14:Q15"/>
    <mergeCell ref="R14:R15"/>
    <mergeCell ref="B16:C17"/>
    <mergeCell ref="K16:M17"/>
    <mergeCell ref="N16:P17"/>
    <mergeCell ref="R16:R17"/>
    <mergeCell ref="D16:I17"/>
    <mergeCell ref="J16:J17"/>
    <mergeCell ref="B11:C11"/>
    <mergeCell ref="K11:M11"/>
    <mergeCell ref="N11:P11"/>
    <mergeCell ref="B10:C10"/>
    <mergeCell ref="K10:M10"/>
    <mergeCell ref="N10:P10"/>
    <mergeCell ref="B9:C9"/>
    <mergeCell ref="K9:M9"/>
    <mergeCell ref="N9:P9"/>
    <mergeCell ref="B8:C8"/>
    <mergeCell ref="K8:M8"/>
    <mergeCell ref="N8:P8"/>
    <mergeCell ref="B7:C7"/>
    <mergeCell ref="K7:M7"/>
    <mergeCell ref="N7:P7"/>
    <mergeCell ref="B1:R1"/>
    <mergeCell ref="B3:Q4"/>
    <mergeCell ref="R3:R4"/>
    <mergeCell ref="B5:C6"/>
    <mergeCell ref="K5:M6"/>
    <mergeCell ref="N5:P6"/>
    <mergeCell ref="R5:R6"/>
    <mergeCell ref="D5:I6"/>
    <mergeCell ref="J5:J6"/>
    <mergeCell ref="B94:C94"/>
    <mergeCell ref="K94:M94"/>
    <mergeCell ref="N94:P94"/>
    <mergeCell ref="R98:R99"/>
    <mergeCell ref="B100:C101"/>
    <mergeCell ref="K100:M101"/>
    <mergeCell ref="N100:P101"/>
    <mergeCell ref="R100:R101"/>
    <mergeCell ref="D100:I101"/>
    <mergeCell ref="J100:J101"/>
    <mergeCell ref="B102:C102"/>
    <mergeCell ref="K102:M102"/>
    <mergeCell ref="N102:P102"/>
    <mergeCell ref="B98:D99"/>
    <mergeCell ref="E98:Q99"/>
    <mergeCell ref="B103:C103"/>
    <mergeCell ref="K103:M103"/>
    <mergeCell ref="N103:P103"/>
    <mergeCell ref="B104:C104"/>
    <mergeCell ref="K104:M104"/>
    <mergeCell ref="N104:P104"/>
    <mergeCell ref="B105:C105"/>
    <mergeCell ref="K105:M105"/>
    <mergeCell ref="N105:P105"/>
    <mergeCell ref="B106:C106"/>
    <mergeCell ref="K106:M106"/>
    <mergeCell ref="N106:P106"/>
    <mergeCell ref="B107:C107"/>
    <mergeCell ref="K107:M107"/>
    <mergeCell ref="N107:P107"/>
    <mergeCell ref="B108:C108"/>
    <mergeCell ref="K108:M108"/>
    <mergeCell ref="N108:P108"/>
    <mergeCell ref="R113:R114"/>
    <mergeCell ref="B115:C116"/>
    <mergeCell ref="K115:M116"/>
    <mergeCell ref="N115:P116"/>
    <mergeCell ref="R115:R116"/>
    <mergeCell ref="D115:I116"/>
    <mergeCell ref="J115:J116"/>
    <mergeCell ref="B113:D114"/>
    <mergeCell ref="E113:Q114"/>
    <mergeCell ref="B117:C117"/>
    <mergeCell ref="K117:M117"/>
    <mergeCell ref="N117:P117"/>
    <mergeCell ref="B118:C118"/>
    <mergeCell ref="K118:M118"/>
    <mergeCell ref="N118:P118"/>
    <mergeCell ref="B119:C119"/>
    <mergeCell ref="K119:M119"/>
    <mergeCell ref="N119:P119"/>
    <mergeCell ref="B344:R344"/>
    <mergeCell ref="B347:D348"/>
    <mergeCell ref="E347:Q348"/>
    <mergeCell ref="R347:R348"/>
    <mergeCell ref="B123:C123"/>
    <mergeCell ref="K123:M123"/>
    <mergeCell ref="N123:P123"/>
    <mergeCell ref="B120:C120"/>
    <mergeCell ref="K120:M120"/>
    <mergeCell ref="N120:P120"/>
    <mergeCell ref="B121:C121"/>
    <mergeCell ref="K121:M121"/>
    <mergeCell ref="N121:P121"/>
    <mergeCell ref="B122:C122"/>
    <mergeCell ref="K122:M122"/>
    <mergeCell ref="N122:P122"/>
    <mergeCell ref="B149:R149"/>
    <mergeCell ref="B125:D126"/>
    <mergeCell ref="E125:Q126"/>
    <mergeCell ref="R125:R126"/>
    <mergeCell ref="J127:J128"/>
    <mergeCell ref="B133:C133"/>
    <mergeCell ref="K133:M133"/>
    <mergeCell ref="N133:P133"/>
    <mergeCell ref="N349:P350"/>
    <mergeCell ref="R349:R350"/>
    <mergeCell ref="B351:C351"/>
    <mergeCell ref="K351:M351"/>
    <mergeCell ref="N351:P351"/>
    <mergeCell ref="B349:C350"/>
    <mergeCell ref="D349:I350"/>
    <mergeCell ref="J349:J350"/>
    <mergeCell ref="K349:M350"/>
    <mergeCell ref="B356:C356"/>
    <mergeCell ref="K356:M356"/>
    <mergeCell ref="N356:P356"/>
    <mergeCell ref="B357:C357"/>
    <mergeCell ref="K357:M357"/>
    <mergeCell ref="B352:C352"/>
    <mergeCell ref="K352:M352"/>
    <mergeCell ref="N352:P352"/>
    <mergeCell ref="B353:C353"/>
    <mergeCell ref="K353:M353"/>
    <mergeCell ref="N353:P353"/>
    <mergeCell ref="N357:P357"/>
    <mergeCell ref="B354:C354"/>
    <mergeCell ref="K354:M354"/>
    <mergeCell ref="N354:P354"/>
    <mergeCell ref="B355:C355"/>
    <mergeCell ref="K355:M355"/>
    <mergeCell ref="N355:P355"/>
    <mergeCell ref="R359:R360"/>
    <mergeCell ref="B361:C362"/>
    <mergeCell ref="D361:I362"/>
    <mergeCell ref="J361:J362"/>
    <mergeCell ref="K361:M362"/>
    <mergeCell ref="N361:P362"/>
    <mergeCell ref="R361:R362"/>
    <mergeCell ref="B363:C363"/>
    <mergeCell ref="K363:M363"/>
    <mergeCell ref="N363:P363"/>
    <mergeCell ref="B359:D360"/>
    <mergeCell ref="E359:Q360"/>
    <mergeCell ref="B364:C364"/>
    <mergeCell ref="K364:M364"/>
    <mergeCell ref="N364:P364"/>
    <mergeCell ref="B365:C365"/>
    <mergeCell ref="K365:M365"/>
    <mergeCell ref="N365:P365"/>
    <mergeCell ref="B366:C366"/>
    <mergeCell ref="K366:M366"/>
    <mergeCell ref="N366:P366"/>
    <mergeCell ref="B367:C367"/>
    <mergeCell ref="K367:M367"/>
    <mergeCell ref="N367:P367"/>
    <mergeCell ref="B368:C368"/>
    <mergeCell ref="K368:M368"/>
    <mergeCell ref="N368:P368"/>
    <mergeCell ref="B369:C369"/>
    <mergeCell ref="K369:M369"/>
    <mergeCell ref="N369:P369"/>
    <mergeCell ref="B377:C377"/>
    <mergeCell ref="K377:M377"/>
    <mergeCell ref="N377:P377"/>
    <mergeCell ref="B371:D372"/>
    <mergeCell ref="E371:Q372"/>
    <mergeCell ref="R371:R372"/>
    <mergeCell ref="B373:C374"/>
    <mergeCell ref="D373:I374"/>
    <mergeCell ref="J373:J374"/>
    <mergeCell ref="K373:M374"/>
    <mergeCell ref="N373:P374"/>
    <mergeCell ref="R373:R374"/>
    <mergeCell ref="B381:C381"/>
    <mergeCell ref="K381:M381"/>
    <mergeCell ref="N381:P381"/>
    <mergeCell ref="N211:P211"/>
    <mergeCell ref="K211:M211"/>
    <mergeCell ref="N212:P212"/>
    <mergeCell ref="K212:M212"/>
    <mergeCell ref="B211:C211"/>
    <mergeCell ref="B212:C212"/>
    <mergeCell ref="B378:C378"/>
    <mergeCell ref="K378:M378"/>
    <mergeCell ref="N378:P378"/>
    <mergeCell ref="B379:C379"/>
    <mergeCell ref="K379:M379"/>
    <mergeCell ref="N379:P379"/>
    <mergeCell ref="B380:C380"/>
    <mergeCell ref="K380:M380"/>
    <mergeCell ref="N380:P380"/>
    <mergeCell ref="B375:C375"/>
    <mergeCell ref="K375:M375"/>
    <mergeCell ref="N375:P375"/>
    <mergeCell ref="B376:C376"/>
    <mergeCell ref="K376:M376"/>
    <mergeCell ref="N376:P376"/>
  </mergeCells>
  <phoneticPr fontId="0" type="noConversion"/>
  <pageMargins left="0.23622047244094491" right="0.23622047244094491" top="0.74803149606299213" bottom="0.74803149606299213" header="0.31496062992125984" footer="0.31496062992125984"/>
  <pageSetup scale="94" orientation="portrait" r:id="rId1"/>
  <headerFooter alignWithMargins="0"/>
  <rowBreaks count="9" manualBreakCount="9">
    <brk id="35" max="19" man="1"/>
    <brk id="70" max="19" man="1"/>
    <brk id="109" max="19" man="1"/>
    <brk id="148" max="19" man="1"/>
    <brk id="187" max="19" man="1"/>
    <brk id="226" max="19" man="1"/>
    <brk id="265" max="19" man="1"/>
    <brk id="304" max="19" man="1"/>
    <brk id="343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JG</vt:lpstr>
      <vt:lpstr>JAV</vt:lpstr>
      <vt:lpstr>JED</vt:lpstr>
      <vt:lpstr>BV</vt:lpstr>
      <vt:lpstr>GLGCF</vt:lpstr>
      <vt:lpstr>BV!Zone_d_impression</vt:lpstr>
      <vt:lpstr>GLGCF!Zone_d_impression</vt:lpstr>
      <vt:lpstr>JAV!Zone_d_impression</vt:lpstr>
      <vt:lpstr>JED!Zone_d_impression</vt:lpstr>
      <vt:lpstr>JG!Zone_d_impression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Rodrigue</dc:creator>
  <cp:lastModifiedBy>Groupe GD inc.</cp:lastModifiedBy>
  <cp:lastPrinted>2025-05-28T13:31:51Z</cp:lastPrinted>
  <dcterms:created xsi:type="dcterms:W3CDTF">1998-12-10T14:22:24Z</dcterms:created>
  <dcterms:modified xsi:type="dcterms:W3CDTF">2025-05-28T13:32:04Z</dcterms:modified>
</cp:coreProperties>
</file>